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8aac11ad5955d9a/2026/"/>
    </mc:Choice>
  </mc:AlternateContent>
  <xr:revisionPtr revIDLastSave="56" documentId="8_{245939F3-FD9C-4239-B8B1-8A95028EEB50}" xr6:coauthVersionLast="47" xr6:coauthVersionMax="47" xr10:uidLastSave="{586E8A8A-3031-4F7B-8A48-4A96CED7A2FA}"/>
  <bookViews>
    <workbookView xWindow="-120" yWindow="-120" windowWidth="29040" windowHeight="15720" tabRatio="359" firstSheet="7" activeTab="7" xr2:uid="{00000000-000D-0000-FFFF-FFFF00000000}"/>
  </bookViews>
  <sheets>
    <sheet name="JULAI" sheetId="19" state="hidden" r:id="rId1"/>
    <sheet name="OGOS" sheetId="20" state="hidden" r:id="rId2"/>
    <sheet name="SEPT" sheetId="21" state="hidden" r:id="rId3"/>
    <sheet name="OKT" sheetId="22" state="hidden" r:id="rId4"/>
    <sheet name="NOV 24" sheetId="25" state="hidden" r:id="rId5"/>
    <sheet name="NOV" sheetId="23" state="hidden" r:id="rId6"/>
    <sheet name="DIS" sheetId="24" state="hidden" r:id="rId7"/>
    <sheet name="OT" sheetId="33" r:id="rId8"/>
    <sheet name="Sheet1" sheetId="34" r:id="rId9"/>
  </sheets>
  <definedNames>
    <definedName name="__xlnm.Print_Area_2">#REF!</definedName>
    <definedName name="_xlnm.Print_Area" localSheetId="6">DIS!$A$99:$Q$155</definedName>
    <definedName name="_xlnm.Print_Area" localSheetId="0">JULAI!$A$99:$Q$155</definedName>
    <definedName name="_xlnm.Print_Area" localSheetId="5">NOV!$A$99:$Q$155</definedName>
    <definedName name="_xlnm.Print_Area" localSheetId="4">'NOV 24'!$A$1:$Q$79</definedName>
    <definedName name="_xlnm.Print_Area" localSheetId="1">OGOS!$A$99:$Q$155</definedName>
    <definedName name="_xlnm.Print_Area" localSheetId="3">OKT!$A$1:$Q$79</definedName>
    <definedName name="_xlnm.Print_Area" localSheetId="7">OT!$A$1:$Q$75</definedName>
    <definedName name="_xlnm.Print_Area" localSheetId="2">SEPT!$A$99:$Q$155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33" l="1"/>
  <c r="C46" i="33" s="1"/>
  <c r="H46" i="33" s="1"/>
  <c r="J31" i="33"/>
  <c r="C44" i="33" s="1"/>
  <c r="H44" i="33" s="1"/>
  <c r="I31" i="33"/>
  <c r="C42" i="33" s="1"/>
  <c r="H31" i="33"/>
  <c r="C40" i="33" s="1"/>
  <c r="H40" i="33" s="1"/>
  <c r="G31" i="33"/>
  <c r="C38" i="33" s="1"/>
  <c r="H38" i="33" s="1"/>
  <c r="P15" i="33"/>
  <c r="J48" i="33" s="1"/>
  <c r="H48" i="33" l="1"/>
  <c r="M48" i="33" s="1"/>
  <c r="K27" i="25"/>
  <c r="C43" i="25" s="1"/>
  <c r="H43" i="25" s="1"/>
  <c r="J27" i="25"/>
  <c r="C41" i="25" s="1"/>
  <c r="H41" i="25" s="1"/>
  <c r="I27" i="25"/>
  <c r="C39" i="25" s="1"/>
  <c r="H27" i="25"/>
  <c r="C37" i="25" s="1"/>
  <c r="H37" i="25" s="1"/>
  <c r="G27" i="25"/>
  <c r="C35" i="25" s="1"/>
  <c r="H35" i="25" s="1"/>
  <c r="P15" i="25"/>
  <c r="J45" i="25" s="1"/>
  <c r="H107" i="21"/>
  <c r="P15" i="22"/>
  <c r="J45" i="22" s="1"/>
  <c r="K96" i="24"/>
  <c r="C112" i="24" s="1"/>
  <c r="H112" i="24" s="1"/>
  <c r="J96" i="24"/>
  <c r="C110" i="24" s="1"/>
  <c r="H110" i="24" s="1"/>
  <c r="I96" i="24"/>
  <c r="C108" i="24" s="1"/>
  <c r="H96" i="24"/>
  <c r="C106" i="24" s="1"/>
  <c r="H106" i="24" s="1"/>
  <c r="G96" i="24"/>
  <c r="C104" i="24" s="1"/>
  <c r="H104" i="24" s="1"/>
  <c r="P15" i="24"/>
  <c r="J114" i="24" s="1"/>
  <c r="C110" i="23"/>
  <c r="H110" i="23" s="1"/>
  <c r="C106" i="23"/>
  <c r="H106" i="23" s="1"/>
  <c r="K96" i="23"/>
  <c r="C112" i="23" s="1"/>
  <c r="H112" i="23" s="1"/>
  <c r="J96" i="23"/>
  <c r="I96" i="23"/>
  <c r="C108" i="23" s="1"/>
  <c r="H96" i="23"/>
  <c r="G96" i="23"/>
  <c r="C104" i="23" s="1"/>
  <c r="H104" i="23" s="1"/>
  <c r="P15" i="23"/>
  <c r="J114" i="23" s="1"/>
  <c r="K27" i="22"/>
  <c r="C43" i="22" s="1"/>
  <c r="H43" i="22" s="1"/>
  <c r="J27" i="22"/>
  <c r="C41" i="22" s="1"/>
  <c r="H41" i="22" s="1"/>
  <c r="I27" i="22"/>
  <c r="C39" i="22" s="1"/>
  <c r="H27" i="22"/>
  <c r="C37" i="22" s="1"/>
  <c r="H37" i="22" s="1"/>
  <c r="G27" i="22"/>
  <c r="C35" i="22" s="1"/>
  <c r="H35" i="22" s="1"/>
  <c r="C106" i="21"/>
  <c r="C104" i="21"/>
  <c r="H104" i="21" s="1"/>
  <c r="K96" i="21"/>
  <c r="C112" i="21" s="1"/>
  <c r="H112" i="21" s="1"/>
  <c r="J96" i="21"/>
  <c r="C110" i="21" s="1"/>
  <c r="H110" i="21" s="1"/>
  <c r="I96" i="21"/>
  <c r="C108" i="21" s="1"/>
  <c r="H96" i="21"/>
  <c r="G96" i="21"/>
  <c r="P15" i="21"/>
  <c r="J114" i="21" s="1"/>
  <c r="K96" i="20"/>
  <c r="C112" i="20" s="1"/>
  <c r="H112" i="20" s="1"/>
  <c r="J96" i="20"/>
  <c r="C110" i="20" s="1"/>
  <c r="H110" i="20" s="1"/>
  <c r="I96" i="20"/>
  <c r="C108" i="20" s="1"/>
  <c r="H96" i="20"/>
  <c r="C106" i="20" s="1"/>
  <c r="H106" i="20" s="1"/>
  <c r="G96" i="20"/>
  <c r="C104" i="20" s="1"/>
  <c r="H104" i="20" s="1"/>
  <c r="P15" i="20"/>
  <c r="J114" i="20" s="1"/>
  <c r="C108" i="19"/>
  <c r="K96" i="19"/>
  <c r="C112" i="19" s="1"/>
  <c r="H112" i="19" s="1"/>
  <c r="J96" i="19"/>
  <c r="C110" i="19" s="1"/>
  <c r="H110" i="19" s="1"/>
  <c r="I96" i="19"/>
  <c r="H96" i="19"/>
  <c r="C106" i="19" s="1"/>
  <c r="H106" i="19" s="1"/>
  <c r="G96" i="19"/>
  <c r="C104" i="19" s="1"/>
  <c r="H104" i="19" s="1"/>
  <c r="P15" i="19"/>
  <c r="J114" i="19" s="1"/>
  <c r="H45" i="25" l="1"/>
  <c r="M45" i="25" s="1"/>
  <c r="H114" i="24"/>
  <c r="M114" i="24" s="1"/>
  <c r="H114" i="23"/>
  <c r="M114" i="23" s="1"/>
  <c r="H45" i="22"/>
  <c r="M45" i="22" s="1"/>
  <c r="H114" i="21"/>
  <c r="M114" i="21" s="1"/>
  <c r="H114" i="20"/>
  <c r="M114" i="20" s="1"/>
  <c r="H114" i="19"/>
  <c r="M114" i="19" s="1"/>
</calcChain>
</file>

<file path=xl/sharedStrings.xml><?xml version="1.0" encoding="utf-8"?>
<sst xmlns="http://schemas.openxmlformats.org/spreadsheetml/2006/main" count="1241" uniqueCount="147">
  <si>
    <t>MAJLIS AGAMA ISLAM NEGERI PULAU PINANG</t>
  </si>
  <si>
    <t>NAMA</t>
  </si>
  <si>
    <t>:</t>
  </si>
  <si>
    <t>NO. K/P</t>
  </si>
  <si>
    <t xml:space="preserve">JAWATAN </t>
  </si>
  <si>
    <t>GAJI BERSIH</t>
  </si>
  <si>
    <t>RM</t>
  </si>
  <si>
    <t>GAJI SEJAM</t>
  </si>
  <si>
    <t>WAKTU MASA BEKERJA BIASA 0800PAGI HINGGA 0500PETANG</t>
  </si>
  <si>
    <t>TARIKH</t>
  </si>
  <si>
    <t>HK</t>
  </si>
  <si>
    <t>MASA BEKERJA</t>
  </si>
  <si>
    <t>MASA</t>
  </si>
  <si>
    <t>JUMLAH MASA</t>
  </si>
  <si>
    <t>JENIS-JENIS TUGAS</t>
  </si>
  <si>
    <t>HB</t>
  </si>
  <si>
    <t>A</t>
  </si>
  <si>
    <t>HARI BIASA</t>
  </si>
  <si>
    <t>LEBIH MASA</t>
  </si>
  <si>
    <t>S</t>
  </si>
  <si>
    <t>DARI</t>
  </si>
  <si>
    <t>KE</t>
  </si>
  <si>
    <t>JUMLAH KESELURUHAN</t>
  </si>
  <si>
    <t>JAM @ MASA x</t>
  </si>
  <si>
    <t>=</t>
  </si>
  <si>
    <t>x</t>
  </si>
  <si>
    <t>Tandatangan Pemohon</t>
  </si>
  <si>
    <t>Disahkan Benar</t>
  </si>
  <si>
    <t>SAYA AKUI BAHAWA ADALAH PERLU BAGI PEGAWAI-PEGAWAI YANG BERKENAAN BEKERJA PADA SELEPAS WAKTU BEKERJA, HARI AHAD, SABTU DAN KELEPASAN AM.</t>
  </si>
  <si>
    <t>TARIKH :</t>
  </si>
  <si>
    <t>MAINPP</t>
  </si>
  <si>
    <t>5.00pm</t>
  </si>
  <si>
    <t>791016-08-5701</t>
  </si>
  <si>
    <t>8.00AM</t>
  </si>
  <si>
    <t>5.00PM</t>
  </si>
  <si>
    <t>MOHD ADLI BIN ABDULLAH</t>
  </si>
  <si>
    <t>PEMANDU KENDERAAN H 11</t>
  </si>
  <si>
    <t>PEMANDU KENDERAAN H11</t>
  </si>
  <si>
    <t>;</t>
  </si>
  <si>
    <t>7.30AM</t>
  </si>
  <si>
    <t>5.30AM</t>
  </si>
  <si>
    <t>Bertolak dari MAINPP ke Batu Maung membawa YDP ke</t>
  </si>
  <si>
    <t>6.00PM</t>
  </si>
  <si>
    <t xml:space="preserve">Bertolak dari MAINPP ke Batu Maung membawa YDP </t>
  </si>
  <si>
    <t>9.00PM</t>
  </si>
  <si>
    <t>TUNTUTAN ELAUN MASA BAGI BULAN OGOS 2019</t>
  </si>
  <si>
    <t>4.40PM</t>
  </si>
  <si>
    <t>9.34PM</t>
  </si>
  <si>
    <t>9.30PM</t>
  </si>
  <si>
    <t>menghadiri majlis di Pusat Falak,selesai majlis di Pusat Falak</t>
  </si>
  <si>
    <t>Pantai Acheh menuju ke Sungai Ara,selesai di Sungai Ara</t>
  </si>
  <si>
    <t>terus balik ke MAINPP</t>
  </si>
  <si>
    <t>5.25AM</t>
  </si>
  <si>
    <t>7.40AM</t>
  </si>
  <si>
    <t xml:space="preserve">Lapangan Terbang Bayan Lepas kemudian terus balik ke </t>
  </si>
  <si>
    <t>9.02PM</t>
  </si>
  <si>
    <t>Bertolak dari MAINPP ke Lapangan Terbang Bayan Lepas,</t>
  </si>
  <si>
    <t>kemudian membawa YDP ke Batu Maung dan terus balik ke</t>
  </si>
  <si>
    <t>14/8/2019</t>
  </si>
  <si>
    <t>5.20AM</t>
  </si>
  <si>
    <t>7.35AM</t>
  </si>
  <si>
    <t>Lapangan Terbang Bayan Lepas dan terus balik ke MAINPP</t>
  </si>
  <si>
    <t>16/8/2019</t>
  </si>
  <si>
    <t>12.00pm</t>
  </si>
  <si>
    <t>11.33pm</t>
  </si>
  <si>
    <t>11.30pm</t>
  </si>
  <si>
    <t>Bertolak dari MAINPP ke Sungai Tiram kemudian ke Lapangan</t>
  </si>
  <si>
    <t xml:space="preserve">Terbang Bayan Lepas membawa YDP ke Batu Maung kemudian </t>
  </si>
  <si>
    <t>ke Hotel Sri Malaysia di Bayan Baru selesai di Bayan Baru ke</t>
  </si>
  <si>
    <t>Hotel E&amp;O kemudian ke MAINPP dan kembali semula ke Hotel</t>
  </si>
  <si>
    <t xml:space="preserve">E&amp;O,selesai ke E,Gate ke Batu Maung kemudian membawa </t>
  </si>
  <si>
    <t>YDP ke Hotel Ixora menghadiri majlis PERASMIAN DAN MAKAN</t>
  </si>
  <si>
    <t>MALAM MAHRAJAN AMAL ISLAMI SAUDARA MUSLIM DAN</t>
  </si>
  <si>
    <t>SUKAN ORANG ASLI ISLAM PERINGKAT KEBANGSAAN</t>
  </si>
  <si>
    <t xml:space="preserve">TAHUN 2019,selesai majlis ke Batu Maung dan terus balik </t>
  </si>
  <si>
    <t>ke MAINPP</t>
  </si>
  <si>
    <t>17/8/2019</t>
  </si>
  <si>
    <t>6.20AM</t>
  </si>
  <si>
    <t>8.36AM</t>
  </si>
  <si>
    <t>6.30AM</t>
  </si>
  <si>
    <t>8.30AM</t>
  </si>
  <si>
    <t>Lapangan Terbang Bayan Lepas kemudian ke petronas</t>
  </si>
  <si>
    <t xml:space="preserve">di Bayan Baru mengisi minyak kemudian terus balik ke </t>
  </si>
  <si>
    <t>18/8/2019</t>
  </si>
  <si>
    <t>4.20pm</t>
  </si>
  <si>
    <t>8.10pm</t>
  </si>
  <si>
    <t>4.30pm</t>
  </si>
  <si>
    <t>8.00pm</t>
  </si>
  <si>
    <t>Bertolak dari MAINPP ke Lapangan Terbang Bayan Lepas</t>
  </si>
  <si>
    <t>membawa YDP ke Batu Maung kemudian ke Jalan Kampar</t>
  </si>
  <si>
    <t>dan terus balik ker MAINPP</t>
  </si>
  <si>
    <t>19/8/2019</t>
  </si>
  <si>
    <t>8.45 PM</t>
  </si>
  <si>
    <t>11.33PM</t>
  </si>
  <si>
    <t>membawa YDP ke Batu Maung kemudian terus balik</t>
  </si>
  <si>
    <t>21/8/2019</t>
  </si>
  <si>
    <t>4.50AM</t>
  </si>
  <si>
    <t>5.00AM</t>
  </si>
  <si>
    <t xml:space="preserve">Lapangan Terbang Bayan Lepas kemudian terus balik  </t>
  </si>
  <si>
    <t>28/8/2019</t>
  </si>
  <si>
    <t>4.40AM</t>
  </si>
  <si>
    <t>6.50PM</t>
  </si>
  <si>
    <t>11.04PM</t>
  </si>
  <si>
    <t>7.00PM</t>
  </si>
  <si>
    <t>11.00PM</t>
  </si>
  <si>
    <t>31/8/2019</t>
  </si>
  <si>
    <t>6.58AM</t>
  </si>
  <si>
    <t>2.40PM</t>
  </si>
  <si>
    <t>7.00AM</t>
  </si>
  <si>
    <t>2.30PM</t>
  </si>
  <si>
    <t>Butterworth menghadiri jemputan PERARAKAN SAMBUTAN</t>
  </si>
  <si>
    <t xml:space="preserve">HARI KEBANGSAAN KE 62 PERINGKAT NEGERI PULAU </t>
  </si>
  <si>
    <t>PINANG TAHUN 2019,Selesai majlis menuju ke Tabung Haji</t>
  </si>
  <si>
    <t xml:space="preserve">selesai majlis di Tabung Haji ke Batu Maung kemudian </t>
  </si>
  <si>
    <t>ke petronas Bayan Baru dan terus balik ke MAINPP</t>
  </si>
  <si>
    <t>4.00PM</t>
  </si>
  <si>
    <t>11.40PM</t>
  </si>
  <si>
    <t>11.30PM</t>
  </si>
  <si>
    <t xml:space="preserve">ke Masjid Abdullah Fahim menghadiri MAJLIS </t>
  </si>
  <si>
    <t>sempena SAMBUTAN MA'AL HIJRAH 1441H / 2019 M</t>
  </si>
  <si>
    <t xml:space="preserve">PERINGKAT NEGERI PULAU PINANG,Selesai majlis </t>
  </si>
  <si>
    <t>menghantar YDP ke Batu Maung dan terus balik ke MAINPP</t>
  </si>
  <si>
    <t xml:space="preserve">KESYUKURAN (Bacaan yaasin,Tahlil,Doa Akhir Tahun &amp; </t>
  </si>
  <si>
    <t>Doa Awal Tahun) dan MAJLIS PERHIMPUNAN UMMAH</t>
  </si>
  <si>
    <t xml:space="preserve"> </t>
  </si>
  <si>
    <t>DATO HAJI ROSIDI BIN HUSSAIN</t>
  </si>
  <si>
    <t>SETIAUSAHA</t>
  </si>
  <si>
    <t>HAFSAH BINTI SAMSUDIN</t>
  </si>
  <si>
    <t>82110707-07-5124</t>
  </si>
  <si>
    <t>2.00PM</t>
  </si>
  <si>
    <t>10.00PM</t>
  </si>
  <si>
    <t>HAFSAH BT SAMSUDIN</t>
  </si>
  <si>
    <t>PEMBANTU TADBIR KANAN (P/O)</t>
  </si>
  <si>
    <t xml:space="preserve">Bertugas membuka pameran di Program Jelajah Agenda </t>
  </si>
  <si>
    <t xml:space="preserve">Pembangunan Agama Islam Negeri Pulau Pinang di Masjid </t>
  </si>
  <si>
    <t>Timah, Seberang Perai Tengah</t>
  </si>
  <si>
    <t>TUNTUTAN ELAUN MASA BAGI BULAN OKTOBER  2024</t>
  </si>
  <si>
    <t>PEMBANTU TADBIR GRED (P/O) N22</t>
  </si>
  <si>
    <t>5.30PM</t>
  </si>
  <si>
    <t>10.30PM</t>
  </si>
  <si>
    <t xml:space="preserve">Menghadiri Program Jelajah Agenda </t>
  </si>
  <si>
    <t>TUNTUTAN ELAUN MASA BAGI BULAN NOVEMBER  2024</t>
  </si>
  <si>
    <t>Kuala Mengkuan, Seberang Perai Tengah</t>
  </si>
  <si>
    <t>JAWATAN</t>
  </si>
  <si>
    <t>(KETUA BAHAGIAN/ SETIAUSAHA)</t>
  </si>
  <si>
    <t>GAJI POKOK</t>
  </si>
  <si>
    <t>TUNTUTAN ELAUN MASA BAGI BULAN_______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</si>
</sst>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family val="2"/>
    </font>
    <font>
      <sz val="9"/>
      <name val="Trebuchet MS"/>
      <family val="2"/>
    </font>
    <font>
      <sz val="10"/>
      <name val="Tahoma"/>
      <family val="2"/>
    </font>
    <font>
      <b/>
      <sz val="10"/>
      <color indexed="12"/>
      <name val="Tahoma"/>
      <family val="2"/>
    </font>
    <font>
      <b/>
      <sz val="10"/>
      <name val="Tahoma"/>
      <family val="2"/>
    </font>
    <font>
      <b/>
      <sz val="12"/>
      <name val="Trebuchet MS"/>
      <family val="2"/>
    </font>
    <font>
      <b/>
      <sz val="9"/>
      <name val="Trebuchet MS"/>
      <family val="2"/>
    </font>
    <font>
      <sz val="10"/>
      <color indexed="12"/>
      <name val="Tahoma"/>
      <family val="2"/>
    </font>
    <font>
      <sz val="9"/>
      <color indexed="12"/>
      <name val="Trebuchet MS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10"/>
      <color rgb="FF0000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</fills>
  <borders count="5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</borders>
  <cellStyleXfs count="2">
    <xf numFmtId="0" fontId="0" fillId="0" borderId="0"/>
    <xf numFmtId="0" fontId="9" fillId="0" borderId="0"/>
  </cellStyleXfs>
  <cellXfs count="136">
    <xf numFmtId="0" fontId="0" fillId="0" borderId="0" xfId="0"/>
    <xf numFmtId="0" fontId="9" fillId="0" borderId="0" xfId="1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9" fillId="2" borderId="0" xfId="1" applyFill="1"/>
    <xf numFmtId="0" fontId="2" fillId="2" borderId="0" xfId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14" fontId="7" fillId="2" borderId="8" xfId="1" applyNumberFormat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>
      <alignment horizontal="center"/>
    </xf>
    <xf numFmtId="12" fontId="7" fillId="2" borderId="0" xfId="1" applyNumberFormat="1" applyFont="1" applyFill="1" applyAlignment="1">
      <alignment horizontal="center"/>
    </xf>
    <xf numFmtId="2" fontId="7" fillId="2" borderId="0" xfId="1" applyNumberFormat="1" applyFont="1" applyFill="1" applyAlignment="1">
      <alignment horizontal="right"/>
    </xf>
    <xf numFmtId="0" fontId="7" fillId="2" borderId="0" xfId="1" applyFont="1" applyFill="1" applyAlignment="1">
      <alignment horizontal="right"/>
    </xf>
    <xf numFmtId="0" fontId="2" fillId="2" borderId="0" xfId="1" applyFont="1" applyFill="1" applyAlignment="1">
      <alignment horizontal="justify"/>
    </xf>
    <xf numFmtId="0" fontId="0" fillId="0" borderId="0" xfId="1" applyFont="1"/>
    <xf numFmtId="2" fontId="7" fillId="2" borderId="2" xfId="1" applyNumberFormat="1" applyFont="1" applyFill="1" applyBorder="1" applyAlignment="1">
      <alignment horizontal="center"/>
    </xf>
    <xf numFmtId="0" fontId="8" fillId="0" borderId="1" xfId="1" applyFont="1" applyBorder="1"/>
    <xf numFmtId="0" fontId="8" fillId="0" borderId="8" xfId="1" applyFont="1" applyBorder="1"/>
    <xf numFmtId="2" fontId="7" fillId="2" borderId="1" xfId="1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9" fillId="0" borderId="0" xfId="1" applyAlignment="1">
      <alignment wrapText="1"/>
    </xf>
    <xf numFmtId="0" fontId="7" fillId="2" borderId="0" xfId="1" applyFont="1" applyFill="1"/>
    <xf numFmtId="0" fontId="3" fillId="2" borderId="0" xfId="1" applyFont="1" applyFill="1"/>
    <xf numFmtId="0" fontId="9" fillId="0" borderId="0" xfId="1" applyAlignment="1">
      <alignment horizontal="left"/>
    </xf>
    <xf numFmtId="0" fontId="3" fillId="3" borderId="13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2" fontId="7" fillId="2" borderId="7" xfId="1" applyNumberFormat="1" applyFont="1" applyFill="1" applyBorder="1" applyAlignment="1">
      <alignment horizontal="center"/>
    </xf>
    <xf numFmtId="0" fontId="11" fillId="2" borderId="0" xfId="1" applyFont="1" applyFill="1"/>
    <xf numFmtId="0" fontId="10" fillId="0" borderId="0" xfId="1" applyFont="1"/>
    <xf numFmtId="0" fontId="7" fillId="2" borderId="2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1" fillId="2" borderId="0" xfId="1" applyFont="1" applyFill="1"/>
    <xf numFmtId="0" fontId="1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14" fontId="7" fillId="2" borderId="19" xfId="1" applyNumberFormat="1" applyFont="1" applyFill="1" applyBorder="1" applyAlignment="1">
      <alignment horizontal="center"/>
    </xf>
    <xf numFmtId="14" fontId="7" fillId="2" borderId="20" xfId="1" applyNumberFormat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3" fillId="2" borderId="0" xfId="1" applyFont="1" applyFill="1" applyAlignment="1">
      <alignment horizontal="left"/>
    </xf>
    <xf numFmtId="2" fontId="3" fillId="2" borderId="0" xfId="1" applyNumberFormat="1" applyFont="1" applyFill="1" applyAlignment="1">
      <alignment horizontal="left"/>
    </xf>
    <xf numFmtId="0" fontId="6" fillId="3" borderId="2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/>
    </xf>
    <xf numFmtId="0" fontId="9" fillId="0" borderId="0" xfId="1" applyAlignment="1">
      <alignment horizontal="center"/>
    </xf>
    <xf numFmtId="0" fontId="9" fillId="0" borderId="15" xfId="1" applyBorder="1"/>
    <xf numFmtId="0" fontId="7" fillId="2" borderId="28" xfId="1" applyFont="1" applyFill="1" applyBorder="1" applyAlignment="1">
      <alignment horizontal="center"/>
    </xf>
    <xf numFmtId="0" fontId="7" fillId="2" borderId="30" xfId="1" applyFont="1" applyFill="1" applyBorder="1" applyAlignment="1">
      <alignment horizontal="center"/>
    </xf>
    <xf numFmtId="0" fontId="7" fillId="2" borderId="31" xfId="1" applyFont="1" applyFill="1" applyBorder="1" applyAlignment="1">
      <alignment horizontal="center"/>
    </xf>
    <xf numFmtId="0" fontId="7" fillId="2" borderId="32" xfId="1" applyFont="1" applyFill="1" applyBorder="1" applyAlignment="1">
      <alignment horizontal="center"/>
    </xf>
    <xf numFmtId="0" fontId="7" fillId="2" borderId="29" xfId="1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7" fillId="2" borderId="37" xfId="1" applyFont="1" applyFill="1" applyBorder="1" applyAlignment="1">
      <alignment horizontal="center"/>
    </xf>
    <xf numFmtId="0" fontId="9" fillId="0" borderId="29" xfId="1" applyBorder="1"/>
    <xf numFmtId="0" fontId="7" fillId="2" borderId="25" xfId="1" applyFont="1" applyFill="1" applyBorder="1" applyAlignment="1">
      <alignment horizontal="center"/>
    </xf>
    <xf numFmtId="0" fontId="7" fillId="2" borderId="40" xfId="1" applyFont="1" applyFill="1" applyBorder="1" applyAlignment="1">
      <alignment horizontal="center"/>
    </xf>
    <xf numFmtId="14" fontId="7" fillId="2" borderId="25" xfId="1" applyNumberFormat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3" fillId="3" borderId="41" xfId="1" applyFont="1" applyFill="1" applyBorder="1" applyAlignment="1">
      <alignment horizontal="center" vertical="center"/>
    </xf>
    <xf numFmtId="0" fontId="7" fillId="2" borderId="43" xfId="1" applyFont="1" applyFill="1" applyBorder="1" applyAlignment="1">
      <alignment horizontal="center"/>
    </xf>
    <xf numFmtId="0" fontId="3" fillId="3" borderId="44" xfId="1" applyFont="1" applyFill="1" applyBorder="1" applyAlignment="1">
      <alignment horizontal="center" vertical="center"/>
    </xf>
    <xf numFmtId="0" fontId="9" fillId="0" borderId="25" xfId="1" applyBorder="1"/>
    <xf numFmtId="2" fontId="7" fillId="2" borderId="25" xfId="1" applyNumberFormat="1" applyFont="1" applyFill="1" applyBorder="1" applyAlignment="1">
      <alignment horizontal="center"/>
    </xf>
    <xf numFmtId="0" fontId="6" fillId="3" borderId="31" xfId="1" applyFont="1" applyFill="1" applyBorder="1" applyAlignment="1">
      <alignment horizontal="center" vertical="center"/>
    </xf>
    <xf numFmtId="2" fontId="3" fillId="3" borderId="10" xfId="1" applyNumberFormat="1" applyFont="1" applyFill="1" applyBorder="1" applyAlignment="1">
      <alignment horizontal="center" vertical="center"/>
    </xf>
    <xf numFmtId="2" fontId="3" fillId="2" borderId="25" xfId="1" applyNumberFormat="1" applyFont="1" applyFill="1" applyBorder="1" applyAlignment="1">
      <alignment horizontal="left"/>
    </xf>
    <xf numFmtId="14" fontId="7" fillId="2" borderId="45" xfId="1" applyNumberFormat="1" applyFont="1" applyFill="1" applyBorder="1" applyAlignment="1">
      <alignment horizontal="center"/>
    </xf>
    <xf numFmtId="0" fontId="7" fillId="2" borderId="48" xfId="1" applyFont="1" applyFill="1" applyBorder="1" applyAlignment="1">
      <alignment horizontal="center"/>
    </xf>
    <xf numFmtId="164" fontId="7" fillId="2" borderId="48" xfId="1" applyNumberFormat="1" applyFont="1" applyFill="1" applyBorder="1" applyAlignment="1">
      <alignment horizontal="center"/>
    </xf>
    <xf numFmtId="0" fontId="7" fillId="2" borderId="46" xfId="1" applyFont="1" applyFill="1" applyBorder="1" applyAlignment="1">
      <alignment horizontal="center"/>
    </xf>
    <xf numFmtId="0" fontId="7" fillId="2" borderId="47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3" borderId="3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5" fillId="2" borderId="22" xfId="1" applyFont="1" applyFill="1" applyBorder="1" applyAlignment="1">
      <alignment horizontal="center"/>
    </xf>
    <xf numFmtId="0" fontId="6" fillId="2" borderId="0" xfId="1" applyFont="1" applyFill="1" applyAlignment="1">
      <alignment horizontal="left"/>
    </xf>
    <xf numFmtId="0" fontId="6" fillId="3" borderId="25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49" xfId="1" applyFont="1" applyFill="1" applyBorder="1" applyAlignment="1">
      <alignment horizontal="center" vertical="center"/>
    </xf>
    <xf numFmtId="0" fontId="6" fillId="3" borderId="50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/>
    </xf>
    <xf numFmtId="0" fontId="7" fillId="2" borderId="14" xfId="1" applyFont="1" applyFill="1" applyBorder="1" applyAlignment="1">
      <alignment horizontal="left" vertical="top" wrapText="1"/>
    </xf>
    <xf numFmtId="0" fontId="7" fillId="2" borderId="16" xfId="1" applyFont="1" applyFill="1" applyBorder="1" applyAlignment="1">
      <alignment horizontal="left" vertical="top" wrapText="1"/>
    </xf>
    <xf numFmtId="0" fontId="7" fillId="2" borderId="17" xfId="1" applyFont="1" applyFill="1" applyBorder="1" applyAlignment="1">
      <alignment horizontal="left" vertical="top" wrapText="1"/>
    </xf>
    <xf numFmtId="0" fontId="7" fillId="2" borderId="14" xfId="1" applyFont="1" applyFill="1" applyBorder="1" applyAlignment="1">
      <alignment horizontal="center" vertical="top" wrapText="1"/>
    </xf>
    <xf numFmtId="0" fontId="7" fillId="2" borderId="16" xfId="1" applyFont="1" applyFill="1" applyBorder="1" applyAlignment="1">
      <alignment horizontal="center" vertical="top" wrapText="1"/>
    </xf>
    <xf numFmtId="0" fontId="7" fillId="2" borderId="17" xfId="1" applyFont="1" applyFill="1" applyBorder="1" applyAlignment="1">
      <alignment horizontal="center" vertical="top" wrapText="1"/>
    </xf>
    <xf numFmtId="12" fontId="6" fillId="3" borderId="5" xfId="1" applyNumberFormat="1" applyFont="1" applyFill="1" applyBorder="1" applyAlignment="1">
      <alignment horizontal="center" vertical="center"/>
    </xf>
    <xf numFmtId="12" fontId="6" fillId="3" borderId="31" xfId="1" applyNumberFormat="1" applyFont="1" applyFill="1" applyBorder="1" applyAlignment="1">
      <alignment horizontal="center" vertical="center"/>
    </xf>
    <xf numFmtId="12" fontId="6" fillId="3" borderId="9" xfId="1" applyNumberFormat="1" applyFont="1" applyFill="1" applyBorder="1" applyAlignment="1">
      <alignment horizontal="center" vertical="center"/>
    </xf>
    <xf numFmtId="12" fontId="6" fillId="3" borderId="30" xfId="1" applyNumberFormat="1" applyFont="1" applyFill="1" applyBorder="1" applyAlignment="1">
      <alignment horizontal="center" vertical="center"/>
    </xf>
    <xf numFmtId="12" fontId="6" fillId="3" borderId="25" xfId="1" applyNumberFormat="1" applyFont="1" applyFill="1" applyBorder="1" applyAlignment="1">
      <alignment horizontal="center" vertical="center"/>
    </xf>
    <xf numFmtId="0" fontId="7" fillId="2" borderId="48" xfId="1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left" vertical="center"/>
    </xf>
    <xf numFmtId="0" fontId="10" fillId="0" borderId="14" xfId="1" applyFont="1" applyBorder="1" applyAlignment="1">
      <alignment horizontal="left"/>
    </xf>
    <xf numFmtId="0" fontId="10" fillId="0" borderId="16" xfId="1" applyFont="1" applyBorder="1" applyAlignment="1">
      <alignment horizontal="left"/>
    </xf>
    <xf numFmtId="0" fontId="10" fillId="0" borderId="17" xfId="1" applyFont="1" applyBorder="1" applyAlignment="1">
      <alignment horizontal="left"/>
    </xf>
    <xf numFmtId="0" fontId="9" fillId="0" borderId="0" xfId="1" applyAlignment="1">
      <alignment horizontal="center"/>
    </xf>
    <xf numFmtId="2" fontId="7" fillId="2" borderId="12" xfId="1" applyNumberFormat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justify"/>
    </xf>
    <xf numFmtId="0" fontId="10" fillId="0" borderId="38" xfId="1" applyFont="1" applyBorder="1" applyAlignment="1">
      <alignment horizontal="center"/>
    </xf>
    <xf numFmtId="0" fontId="10" fillId="0" borderId="29" xfId="1" applyFont="1" applyBorder="1" applyAlignment="1">
      <alignment horizontal="center"/>
    </xf>
    <xf numFmtId="0" fontId="10" fillId="0" borderId="39" xfId="1" applyFont="1" applyBorder="1" applyAlignment="1">
      <alignment horizontal="center"/>
    </xf>
    <xf numFmtId="0" fontId="10" fillId="0" borderId="25" xfId="1" applyFont="1" applyBorder="1" applyAlignment="1">
      <alignment horizontal="left"/>
    </xf>
    <xf numFmtId="0" fontId="7" fillId="2" borderId="25" xfId="1" applyFont="1" applyFill="1" applyBorder="1" applyAlignment="1">
      <alignment horizontal="left"/>
    </xf>
    <xf numFmtId="0" fontId="10" fillId="0" borderId="33" xfId="1" applyFont="1" applyBorder="1" applyAlignment="1">
      <alignment horizontal="center"/>
    </xf>
    <xf numFmtId="0" fontId="10" fillId="0" borderId="34" xfId="1" applyFont="1" applyBorder="1" applyAlignment="1">
      <alignment horizontal="center"/>
    </xf>
    <xf numFmtId="0" fontId="10" fillId="0" borderId="35" xfId="1" applyFont="1" applyBorder="1" applyAlignment="1">
      <alignment horizontal="center"/>
    </xf>
    <xf numFmtId="0" fontId="10" fillId="0" borderId="25" xfId="1" applyFont="1" applyBorder="1" applyAlignment="1">
      <alignment horizontal="center"/>
    </xf>
    <xf numFmtId="0" fontId="9" fillId="0" borderId="16" xfId="1" applyBorder="1" applyAlignment="1">
      <alignment horizontal="left"/>
    </xf>
    <xf numFmtId="0" fontId="9" fillId="0" borderId="17" xfId="1" applyBorder="1" applyAlignment="1">
      <alignment horizontal="left"/>
    </xf>
    <xf numFmtId="12" fontId="6" fillId="3" borderId="24" xfId="1" applyNumberFormat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left"/>
    </xf>
    <xf numFmtId="0" fontId="7" fillId="2" borderId="16" xfId="1" applyFont="1" applyFill="1" applyBorder="1" applyAlignment="1">
      <alignment horizontal="left"/>
    </xf>
    <xf numFmtId="0" fontId="7" fillId="2" borderId="17" xfId="1" applyFont="1" applyFill="1" applyBorder="1" applyAlignment="1">
      <alignment horizontal="left"/>
    </xf>
    <xf numFmtId="0" fontId="10" fillId="0" borderId="42" xfId="1" applyFont="1" applyBorder="1" applyAlignment="1">
      <alignment horizontal="left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0047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914400"/>
          <a:ext cx="2724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914400"/>
          <a:ext cx="2724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914400"/>
          <a:ext cx="2724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914400"/>
          <a:ext cx="2724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4D3F37-42B3-4A21-A7A8-D52FC0D4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2C0521-700A-409F-A1BD-D91845D1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914400"/>
          <a:ext cx="2724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914400"/>
          <a:ext cx="2724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914400"/>
          <a:ext cx="2724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28575</xdr:rowOff>
    </xdr:from>
    <xdr:to>
      <xdr:col>10</xdr:col>
      <xdr:colOff>47625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335C2-17A4-485C-AAB9-78CC90AF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8575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4</xdr:row>
      <xdr:rowOff>152400</xdr:rowOff>
    </xdr:from>
    <xdr:to>
      <xdr:col>12</xdr:col>
      <xdr:colOff>200025</xdr:colOff>
      <xdr:row>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E7F9EE-E32A-48A9-AFA3-7C237701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914400"/>
          <a:ext cx="28765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211"/>
  <sheetViews>
    <sheetView topLeftCell="A18" zoomScaleNormal="100" zoomScaleSheetLayoutView="100" workbookViewId="0">
      <selection activeCell="Z41" sqref="Z41"/>
    </sheetView>
  </sheetViews>
  <sheetFormatPr defaultColWidth="9.28515625" defaultRowHeight="12.75" x14ac:dyDescent="0.2"/>
  <cols>
    <col min="1" max="1" width="9.85546875" style="1" customWidth="1"/>
    <col min="2" max="2" width="5" style="1" customWidth="1"/>
    <col min="3" max="6" width="7.42578125" style="1" customWidth="1"/>
    <col min="7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45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 t="s">
        <v>35</v>
      </c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 t="s">
        <v>32</v>
      </c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 t="s">
        <v>36</v>
      </c>
      <c r="D13" s="2"/>
      <c r="E13" s="2"/>
      <c r="F13" s="2"/>
      <c r="G13" s="2"/>
      <c r="H13" s="6"/>
      <c r="I13" s="6"/>
      <c r="J13" s="6"/>
      <c r="K13" s="6"/>
      <c r="L13" s="40" t="s">
        <v>5</v>
      </c>
      <c r="M13" s="39"/>
      <c r="N13" s="6" t="s">
        <v>2</v>
      </c>
      <c r="O13" s="2" t="s">
        <v>6</v>
      </c>
      <c r="P13" s="46">
        <v>1390.3</v>
      </c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1390.3*12/313/8</f>
        <v>6.6627795527156541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128" t="s">
        <v>9</v>
      </c>
      <c r="B18" s="44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thickBot="1" x14ac:dyDescent="0.4">
      <c r="A19" s="129"/>
      <c r="B19" s="38" t="s">
        <v>15</v>
      </c>
      <c r="C19" s="84"/>
      <c r="D19" s="84"/>
      <c r="E19" s="84"/>
      <c r="F19" s="84"/>
      <c r="G19" s="84"/>
      <c r="H19" s="84"/>
      <c r="I19" s="84"/>
      <c r="J19" s="84"/>
      <c r="K19" s="131"/>
      <c r="L19" s="82"/>
      <c r="M19" s="82"/>
      <c r="N19" s="82"/>
      <c r="O19" s="82"/>
      <c r="P19" s="82"/>
      <c r="Q19" s="82"/>
    </row>
    <row r="20" spans="1:19" ht="13.5" customHeight="1" thickTop="1" thickBot="1" x14ac:dyDescent="0.4">
      <c r="A20" s="129"/>
      <c r="B20" s="38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5">
        <v>1.25</v>
      </c>
      <c r="I20" s="95">
        <v>1.5</v>
      </c>
      <c r="J20" s="95">
        <v>1.75</v>
      </c>
      <c r="K20" s="126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thickBot="1" x14ac:dyDescent="0.25">
      <c r="A21" s="130"/>
      <c r="B21" s="47" t="s">
        <v>19</v>
      </c>
      <c r="C21" s="47" t="s">
        <v>20</v>
      </c>
      <c r="D21" s="47" t="s">
        <v>21</v>
      </c>
      <c r="E21" s="47" t="s">
        <v>20</v>
      </c>
      <c r="F21" s="47" t="s">
        <v>21</v>
      </c>
      <c r="G21" s="125"/>
      <c r="H21" s="125"/>
      <c r="I21" s="125"/>
      <c r="J21" s="125"/>
      <c r="K21" s="127"/>
      <c r="L21" s="82"/>
      <c r="M21" s="82"/>
      <c r="N21" s="82"/>
      <c r="O21" s="82"/>
      <c r="P21" s="82"/>
      <c r="Q21" s="82"/>
    </row>
    <row r="22" spans="1:19" ht="18.75" customHeight="1" thickTop="1" x14ac:dyDescent="0.2">
      <c r="A22" s="42">
        <v>43473</v>
      </c>
      <c r="B22" s="25" t="s">
        <v>15</v>
      </c>
      <c r="C22" s="7" t="s">
        <v>33</v>
      </c>
      <c r="D22" s="8" t="s">
        <v>34</v>
      </c>
      <c r="E22" s="25"/>
      <c r="F22" s="25"/>
      <c r="G22" s="7"/>
      <c r="H22" s="25"/>
      <c r="I22" s="25"/>
      <c r="J22" s="25"/>
      <c r="K22" s="8"/>
      <c r="L22" s="118" t="s">
        <v>43</v>
      </c>
      <c r="M22" s="118"/>
      <c r="N22" s="118"/>
      <c r="O22" s="118"/>
      <c r="P22" s="118"/>
      <c r="Q22" s="118"/>
    </row>
    <row r="23" spans="1:19" ht="18.75" customHeight="1" x14ac:dyDescent="0.35">
      <c r="A23" s="43"/>
      <c r="B23" s="35"/>
      <c r="C23" s="21" t="s">
        <v>46</v>
      </c>
      <c r="D23" s="22" t="s">
        <v>47</v>
      </c>
      <c r="E23" s="35" t="s">
        <v>34</v>
      </c>
      <c r="F23" s="35" t="s">
        <v>48</v>
      </c>
      <c r="G23" s="37">
        <v>4.5</v>
      </c>
      <c r="H23" s="35"/>
      <c r="I23" s="35"/>
      <c r="J23" s="35"/>
      <c r="K23" s="36"/>
      <c r="L23" s="118" t="s">
        <v>49</v>
      </c>
      <c r="M23" s="118"/>
      <c r="N23" s="118"/>
      <c r="O23" s="118"/>
      <c r="P23" s="118"/>
      <c r="Q23" s="118"/>
    </row>
    <row r="24" spans="1:19" ht="18.75" customHeight="1" x14ac:dyDescent="0.35">
      <c r="A24" s="43"/>
      <c r="B24" s="25"/>
      <c r="C24" s="21"/>
      <c r="D24" s="22"/>
      <c r="E24" s="35"/>
      <c r="F24" s="35"/>
      <c r="G24" s="37"/>
      <c r="H24" s="35"/>
      <c r="I24" s="35"/>
      <c r="J24" s="35"/>
      <c r="K24" s="36"/>
      <c r="L24" s="118" t="s">
        <v>50</v>
      </c>
      <c r="M24" s="118"/>
      <c r="N24" s="118"/>
      <c r="O24" s="118"/>
      <c r="P24" s="118"/>
      <c r="Q24" s="118"/>
    </row>
    <row r="25" spans="1:19" ht="18.75" customHeight="1" x14ac:dyDescent="0.35">
      <c r="A25" s="43"/>
      <c r="B25" s="25"/>
      <c r="C25" s="21"/>
      <c r="D25" s="22"/>
      <c r="E25" s="35"/>
      <c r="F25" s="35"/>
      <c r="G25" s="37"/>
      <c r="H25" s="35"/>
      <c r="I25" s="35"/>
      <c r="J25" s="35"/>
      <c r="K25" s="36"/>
      <c r="L25" s="103" t="s">
        <v>51</v>
      </c>
      <c r="M25" s="104"/>
      <c r="N25" s="104"/>
      <c r="O25" s="104"/>
      <c r="P25" s="104"/>
      <c r="Q25" s="105"/>
    </row>
    <row r="26" spans="1:19" ht="18.75" customHeight="1" x14ac:dyDescent="0.2">
      <c r="A26" s="43"/>
      <c r="B26" s="25"/>
      <c r="C26" s="37"/>
      <c r="D26" s="36"/>
      <c r="E26" s="20"/>
      <c r="F26" s="20"/>
      <c r="G26" s="37"/>
      <c r="H26" s="35"/>
      <c r="I26" s="35"/>
      <c r="J26" s="35"/>
      <c r="K26" s="36"/>
      <c r="L26" s="118"/>
      <c r="M26" s="118"/>
      <c r="N26" s="118"/>
      <c r="O26" s="118"/>
      <c r="P26" s="118"/>
      <c r="Q26" s="118"/>
    </row>
    <row r="27" spans="1:19" ht="18.75" customHeight="1" x14ac:dyDescent="0.2">
      <c r="A27" s="42">
        <v>43654</v>
      </c>
      <c r="B27" s="25" t="s">
        <v>15</v>
      </c>
      <c r="C27" s="7" t="s">
        <v>33</v>
      </c>
      <c r="D27" s="8" t="s">
        <v>34</v>
      </c>
      <c r="E27" s="20"/>
      <c r="F27" s="20"/>
      <c r="G27" s="37"/>
      <c r="H27" s="35"/>
      <c r="I27" s="35"/>
      <c r="J27" s="35"/>
      <c r="K27" s="36"/>
      <c r="L27" s="118"/>
      <c r="M27" s="118"/>
      <c r="N27" s="118"/>
      <c r="O27" s="118"/>
      <c r="P27" s="118"/>
      <c r="Q27" s="118"/>
    </row>
    <row r="28" spans="1:19" ht="18.75" customHeight="1" x14ac:dyDescent="0.35">
      <c r="A28" s="43"/>
      <c r="B28" s="25"/>
      <c r="C28" s="21" t="s">
        <v>52</v>
      </c>
      <c r="D28" s="22" t="s">
        <v>53</v>
      </c>
      <c r="E28" s="35" t="s">
        <v>40</v>
      </c>
      <c r="F28" s="35" t="s">
        <v>39</v>
      </c>
      <c r="G28" s="37">
        <v>1.5</v>
      </c>
      <c r="H28" s="35">
        <v>0.5</v>
      </c>
      <c r="I28" s="35"/>
      <c r="J28" s="35"/>
      <c r="K28" s="36"/>
      <c r="L28" s="118" t="s">
        <v>41</v>
      </c>
      <c r="M28" s="118"/>
      <c r="N28" s="118"/>
      <c r="O28" s="118"/>
      <c r="P28" s="118"/>
      <c r="Q28" s="118"/>
    </row>
    <row r="29" spans="1:19" ht="18.75" customHeight="1" x14ac:dyDescent="0.2">
      <c r="A29" s="43"/>
      <c r="B29" s="25"/>
      <c r="C29" s="37"/>
      <c r="D29" s="36"/>
      <c r="E29" s="20"/>
      <c r="F29" s="20"/>
      <c r="G29" s="37"/>
      <c r="H29" s="35"/>
      <c r="I29" s="35"/>
      <c r="J29" s="35"/>
      <c r="K29" s="36"/>
      <c r="L29" s="118" t="s">
        <v>54</v>
      </c>
      <c r="M29" s="118"/>
      <c r="N29" s="118"/>
      <c r="O29" s="118"/>
      <c r="P29" s="118"/>
      <c r="Q29" s="118"/>
    </row>
    <row r="30" spans="1:19" ht="18.75" customHeight="1" x14ac:dyDescent="0.2">
      <c r="A30" s="43"/>
      <c r="B30" s="35"/>
      <c r="C30" s="37"/>
      <c r="D30" s="36"/>
      <c r="E30" s="20"/>
      <c r="F30" s="20"/>
      <c r="G30" s="37"/>
      <c r="H30" s="35"/>
      <c r="I30" s="35"/>
      <c r="J30" s="35"/>
      <c r="K30" s="36"/>
      <c r="L30" s="118" t="s">
        <v>30</v>
      </c>
      <c r="M30" s="118"/>
      <c r="N30" s="118"/>
      <c r="O30" s="118"/>
      <c r="P30" s="118"/>
      <c r="Q30" s="118"/>
    </row>
    <row r="31" spans="1:19" ht="18.75" customHeight="1" x14ac:dyDescent="0.2">
      <c r="A31" s="43"/>
      <c r="B31" s="25"/>
      <c r="C31" s="23"/>
      <c r="D31" s="24"/>
      <c r="E31" s="32"/>
      <c r="F31" s="20"/>
      <c r="G31" s="37"/>
      <c r="H31" s="35"/>
      <c r="I31" s="35"/>
      <c r="J31" s="35"/>
      <c r="K31" s="36"/>
      <c r="L31" s="118"/>
      <c r="M31" s="118"/>
      <c r="N31" s="118"/>
      <c r="O31" s="118"/>
      <c r="P31" s="118"/>
      <c r="Q31" s="118"/>
    </row>
    <row r="32" spans="1:19" ht="18.75" customHeight="1" x14ac:dyDescent="0.2">
      <c r="A32" s="43">
        <v>43654</v>
      </c>
      <c r="B32" s="25" t="s">
        <v>15</v>
      </c>
      <c r="C32" s="7" t="s">
        <v>33</v>
      </c>
      <c r="D32" s="8" t="s">
        <v>34</v>
      </c>
      <c r="E32" s="25"/>
      <c r="F32" s="35"/>
      <c r="G32" s="37"/>
      <c r="H32" s="35"/>
      <c r="I32" s="35"/>
      <c r="J32" s="35"/>
      <c r="K32" s="36"/>
      <c r="L32" s="118" t="s">
        <v>56</v>
      </c>
      <c r="M32" s="118"/>
      <c r="N32" s="118"/>
      <c r="O32" s="118"/>
      <c r="P32" s="118"/>
      <c r="Q32" s="118"/>
    </row>
    <row r="33" spans="1:21" ht="18.75" customHeight="1" x14ac:dyDescent="0.2">
      <c r="A33" s="43"/>
      <c r="B33" s="35"/>
      <c r="C33" s="23" t="s">
        <v>42</v>
      </c>
      <c r="D33" s="24" t="s">
        <v>55</v>
      </c>
      <c r="E33" s="25" t="s">
        <v>42</v>
      </c>
      <c r="F33" s="35" t="s">
        <v>44</v>
      </c>
      <c r="G33" s="37">
        <v>3</v>
      </c>
      <c r="H33" s="35"/>
      <c r="I33" s="35"/>
      <c r="J33" s="35"/>
      <c r="K33" s="36"/>
      <c r="L33" s="118" t="s">
        <v>57</v>
      </c>
      <c r="M33" s="118"/>
      <c r="N33" s="118"/>
      <c r="O33" s="118"/>
      <c r="P33" s="118"/>
      <c r="Q33" s="118"/>
      <c r="U33" s="49"/>
    </row>
    <row r="34" spans="1:21" ht="18.75" customHeight="1" x14ac:dyDescent="0.2">
      <c r="A34" s="43"/>
      <c r="B34" s="35"/>
      <c r="C34" s="23"/>
      <c r="D34" s="24"/>
      <c r="E34" s="25"/>
      <c r="F34" s="35"/>
      <c r="G34" s="37"/>
      <c r="H34" s="35"/>
      <c r="I34" s="35"/>
      <c r="J34" s="35"/>
      <c r="K34" s="36"/>
      <c r="L34" s="118" t="s">
        <v>30</v>
      </c>
      <c r="M34" s="118"/>
      <c r="N34" s="118"/>
      <c r="O34" s="118"/>
      <c r="P34" s="118"/>
      <c r="Q34" s="118"/>
    </row>
    <row r="35" spans="1:21" ht="18.75" customHeight="1" x14ac:dyDescent="0.2">
      <c r="A35" s="43"/>
      <c r="B35" s="35"/>
      <c r="C35" s="23"/>
      <c r="D35" s="24"/>
      <c r="E35" s="25"/>
      <c r="F35" s="35"/>
      <c r="G35" s="37"/>
      <c r="H35" s="35"/>
      <c r="I35" s="35"/>
      <c r="J35" s="35"/>
      <c r="K35" s="36"/>
      <c r="L35" s="118"/>
      <c r="M35" s="118"/>
      <c r="N35" s="118"/>
      <c r="O35" s="118"/>
      <c r="P35" s="118"/>
      <c r="Q35" s="118"/>
    </row>
    <row r="36" spans="1:21" ht="18.75" customHeight="1" x14ac:dyDescent="0.2">
      <c r="A36" s="43" t="s">
        <v>58</v>
      </c>
      <c r="B36" s="25" t="s">
        <v>15</v>
      </c>
      <c r="C36" s="7" t="s">
        <v>33</v>
      </c>
      <c r="D36" s="8" t="s">
        <v>34</v>
      </c>
      <c r="E36" s="25"/>
      <c r="F36" s="35"/>
      <c r="G36" s="37"/>
      <c r="H36" s="35"/>
      <c r="I36" s="35"/>
      <c r="J36" s="35"/>
      <c r="K36" s="36"/>
      <c r="L36" s="118" t="s">
        <v>41</v>
      </c>
      <c r="M36" s="118"/>
      <c r="N36" s="118"/>
      <c r="O36" s="118"/>
      <c r="P36" s="118"/>
      <c r="Q36" s="118"/>
    </row>
    <row r="37" spans="1:21" ht="18.75" customHeight="1" x14ac:dyDescent="0.2">
      <c r="A37" s="43"/>
      <c r="B37" s="25"/>
      <c r="C37" s="23" t="s">
        <v>59</v>
      </c>
      <c r="D37" s="24" t="s">
        <v>60</v>
      </c>
      <c r="E37" s="25" t="s">
        <v>40</v>
      </c>
      <c r="F37" s="35" t="s">
        <v>39</v>
      </c>
      <c r="G37" s="37">
        <v>1.5</v>
      </c>
      <c r="H37" s="35">
        <v>0.5</v>
      </c>
      <c r="I37" s="35"/>
      <c r="J37" s="35"/>
      <c r="K37" s="36"/>
      <c r="L37" s="118" t="s">
        <v>61</v>
      </c>
      <c r="M37" s="118"/>
      <c r="N37" s="118"/>
      <c r="O37" s="118"/>
      <c r="P37" s="118"/>
      <c r="Q37" s="118"/>
    </row>
    <row r="38" spans="1:21" ht="18.75" customHeight="1" x14ac:dyDescent="0.2">
      <c r="A38" s="43"/>
      <c r="B38" s="35"/>
      <c r="C38" s="23"/>
      <c r="D38" s="24"/>
      <c r="E38" s="25"/>
      <c r="F38" s="35"/>
      <c r="G38" s="37"/>
      <c r="H38" s="35"/>
      <c r="I38" s="35"/>
      <c r="J38" s="35"/>
      <c r="K38" s="36"/>
      <c r="L38" s="118"/>
      <c r="M38" s="118"/>
      <c r="N38" s="118"/>
      <c r="O38" s="118"/>
      <c r="P38" s="118"/>
      <c r="Q38" s="118"/>
    </row>
    <row r="39" spans="1:21" ht="18.75" customHeight="1" x14ac:dyDescent="0.2">
      <c r="A39" s="43" t="s">
        <v>62</v>
      </c>
      <c r="B39" s="25" t="s">
        <v>15</v>
      </c>
      <c r="C39" s="7" t="s">
        <v>33</v>
      </c>
      <c r="D39" s="8" t="s">
        <v>34</v>
      </c>
      <c r="E39" s="25"/>
      <c r="F39" s="35"/>
      <c r="G39" s="37"/>
      <c r="H39" s="35"/>
      <c r="I39" s="35"/>
      <c r="J39" s="35"/>
      <c r="K39" s="36"/>
      <c r="L39" s="118" t="s">
        <v>66</v>
      </c>
      <c r="M39" s="118"/>
      <c r="N39" s="118"/>
      <c r="O39" s="118"/>
      <c r="P39" s="118"/>
      <c r="Q39" s="118"/>
    </row>
    <row r="40" spans="1:21" ht="18.75" customHeight="1" x14ac:dyDescent="0.2">
      <c r="A40" s="43"/>
      <c r="B40" s="35"/>
      <c r="C40" s="23" t="s">
        <v>63</v>
      </c>
      <c r="D40" s="24" t="s">
        <v>64</v>
      </c>
      <c r="E40" s="25" t="s">
        <v>31</v>
      </c>
      <c r="F40" s="35" t="s">
        <v>65</v>
      </c>
      <c r="G40" s="37">
        <v>6.5</v>
      </c>
      <c r="H40" s="35"/>
      <c r="I40" s="35"/>
      <c r="J40" s="35"/>
      <c r="K40" s="36"/>
      <c r="L40" s="118" t="s">
        <v>67</v>
      </c>
      <c r="M40" s="118"/>
      <c r="N40" s="118"/>
      <c r="O40" s="118"/>
      <c r="P40" s="118"/>
      <c r="Q40" s="118"/>
    </row>
    <row r="41" spans="1:21" ht="18.75" customHeight="1" x14ac:dyDescent="0.2">
      <c r="A41" s="43"/>
      <c r="B41" s="25"/>
      <c r="C41" s="25"/>
      <c r="D41" s="24"/>
      <c r="E41" s="25"/>
      <c r="F41" s="35"/>
      <c r="G41" s="37"/>
      <c r="H41" s="35"/>
      <c r="I41" s="35"/>
      <c r="J41" s="35"/>
      <c r="K41" s="36"/>
      <c r="L41" s="118" t="s">
        <v>68</v>
      </c>
      <c r="M41" s="118"/>
      <c r="N41" s="118"/>
      <c r="O41" s="118"/>
      <c r="P41" s="118"/>
      <c r="Q41" s="118"/>
    </row>
    <row r="42" spans="1:21" ht="18.75" customHeight="1" x14ac:dyDescent="0.2">
      <c r="A42" s="43"/>
      <c r="B42" s="25"/>
      <c r="C42" s="25"/>
      <c r="D42" s="24"/>
      <c r="E42" s="25"/>
      <c r="F42" s="35"/>
      <c r="G42" s="37"/>
      <c r="H42" s="35"/>
      <c r="I42" s="35"/>
      <c r="J42" s="35"/>
      <c r="K42" s="36"/>
      <c r="L42" s="118" t="s">
        <v>69</v>
      </c>
      <c r="M42" s="118"/>
      <c r="N42" s="118"/>
      <c r="O42" s="118"/>
      <c r="P42" s="118"/>
      <c r="Q42" s="118"/>
    </row>
    <row r="43" spans="1:21" ht="18.75" customHeight="1" x14ac:dyDescent="0.2">
      <c r="A43" s="9"/>
      <c r="B43" s="35"/>
      <c r="C43" s="23"/>
      <c r="D43" s="24"/>
      <c r="E43" s="25"/>
      <c r="F43" s="35"/>
      <c r="G43" s="37"/>
      <c r="H43" s="35"/>
      <c r="I43" s="35"/>
      <c r="J43" s="35"/>
      <c r="K43" s="36"/>
      <c r="L43" s="118" t="s">
        <v>70</v>
      </c>
      <c r="M43" s="118"/>
      <c r="N43" s="118"/>
      <c r="O43" s="118"/>
      <c r="P43" s="118"/>
      <c r="Q43" s="118"/>
    </row>
    <row r="44" spans="1:21" ht="18.75" customHeight="1" x14ac:dyDescent="0.2">
      <c r="A44" s="9"/>
      <c r="B44" s="35"/>
      <c r="C44" s="23"/>
      <c r="D44" s="24"/>
      <c r="E44" s="25"/>
      <c r="F44" s="35"/>
      <c r="G44" s="37"/>
      <c r="H44" s="35"/>
      <c r="I44" s="35"/>
      <c r="J44" s="35"/>
      <c r="K44" s="36"/>
      <c r="L44" s="118" t="s">
        <v>71</v>
      </c>
      <c r="M44" s="118"/>
      <c r="N44" s="118"/>
      <c r="O44" s="118"/>
      <c r="P44" s="118"/>
      <c r="Q44" s="118"/>
    </row>
    <row r="45" spans="1:21" ht="18.75" customHeight="1" x14ac:dyDescent="0.2">
      <c r="A45" s="9"/>
      <c r="B45" s="35"/>
      <c r="C45" s="23"/>
      <c r="D45" s="24"/>
      <c r="E45" s="25"/>
      <c r="F45" s="35"/>
      <c r="G45" s="37"/>
      <c r="H45" s="35"/>
      <c r="I45" s="35"/>
      <c r="J45" s="35"/>
      <c r="K45" s="36"/>
      <c r="L45" s="118" t="s">
        <v>72</v>
      </c>
      <c r="M45" s="118"/>
      <c r="N45" s="118"/>
      <c r="O45" s="118"/>
      <c r="P45" s="118"/>
      <c r="Q45" s="118"/>
    </row>
    <row r="46" spans="1:21" ht="18.75" customHeight="1" x14ac:dyDescent="0.2">
      <c r="A46" s="36"/>
      <c r="B46" s="35"/>
      <c r="C46" s="37"/>
      <c r="D46" s="36"/>
      <c r="E46" s="25"/>
      <c r="F46" s="35"/>
      <c r="G46" s="37"/>
      <c r="H46" s="35"/>
      <c r="I46" s="35"/>
      <c r="J46" s="35"/>
      <c r="K46" s="36"/>
      <c r="L46" s="117" t="s">
        <v>73</v>
      </c>
      <c r="M46" s="117"/>
      <c r="N46" s="117"/>
      <c r="O46" s="117"/>
      <c r="P46" s="117"/>
      <c r="Q46" s="117"/>
    </row>
    <row r="47" spans="1:21" ht="18.75" customHeight="1" x14ac:dyDescent="0.2">
      <c r="A47" s="36"/>
      <c r="B47" s="35"/>
      <c r="C47" s="23"/>
      <c r="D47" s="24"/>
      <c r="E47" s="25"/>
      <c r="F47" s="35"/>
      <c r="G47" s="37"/>
      <c r="H47" s="35"/>
      <c r="I47" s="35"/>
      <c r="J47" s="35"/>
      <c r="K47" s="36"/>
      <c r="L47" s="117" t="s">
        <v>74</v>
      </c>
      <c r="M47" s="117"/>
      <c r="N47" s="117"/>
      <c r="O47" s="117"/>
      <c r="P47" s="117"/>
      <c r="Q47" s="117"/>
    </row>
    <row r="48" spans="1:21" ht="18.75" customHeight="1" x14ac:dyDescent="0.2">
      <c r="A48" s="36"/>
      <c r="B48" s="35"/>
      <c r="C48" s="37"/>
      <c r="D48" s="36"/>
      <c r="E48" s="25"/>
      <c r="F48" s="35"/>
      <c r="G48" s="37"/>
      <c r="H48" s="35"/>
      <c r="I48" s="35"/>
      <c r="J48" s="35"/>
      <c r="K48" s="36"/>
      <c r="L48" s="117" t="s">
        <v>75</v>
      </c>
      <c r="M48" s="117"/>
      <c r="N48" s="117"/>
      <c r="O48" s="117"/>
      <c r="P48" s="117"/>
      <c r="Q48" s="117"/>
    </row>
    <row r="49" spans="1:17" ht="18.75" customHeight="1" x14ac:dyDescent="0.2">
      <c r="A49" s="36"/>
      <c r="B49" s="35"/>
      <c r="C49" s="37"/>
      <c r="D49" s="36"/>
      <c r="E49" s="25"/>
      <c r="F49" s="35"/>
      <c r="G49" s="37"/>
      <c r="H49" s="35"/>
      <c r="I49" s="35"/>
      <c r="J49" s="35"/>
      <c r="K49" s="36"/>
      <c r="L49" s="117"/>
      <c r="M49" s="117"/>
      <c r="N49" s="117"/>
      <c r="O49" s="117"/>
      <c r="P49" s="117"/>
      <c r="Q49" s="117"/>
    </row>
    <row r="50" spans="1:17" ht="18.75" customHeight="1" x14ac:dyDescent="0.2">
      <c r="A50" s="36" t="s">
        <v>76</v>
      </c>
      <c r="B50" s="35" t="s">
        <v>19</v>
      </c>
      <c r="C50" s="7" t="s">
        <v>33</v>
      </c>
      <c r="D50" s="8" t="s">
        <v>34</v>
      </c>
      <c r="E50" s="25"/>
      <c r="F50" s="35"/>
      <c r="G50" s="37"/>
      <c r="H50" s="35"/>
      <c r="I50" s="35"/>
      <c r="J50" s="35"/>
      <c r="K50" s="36"/>
      <c r="L50" s="103" t="s">
        <v>41</v>
      </c>
      <c r="M50" s="123"/>
      <c r="N50" s="123"/>
      <c r="O50" s="123"/>
      <c r="P50" s="123"/>
      <c r="Q50" s="124"/>
    </row>
    <row r="51" spans="1:17" ht="18.75" customHeight="1" x14ac:dyDescent="0.2">
      <c r="A51" s="36"/>
      <c r="B51" s="35"/>
      <c r="C51" s="37" t="s">
        <v>77</v>
      </c>
      <c r="D51" s="36" t="s">
        <v>78</v>
      </c>
      <c r="E51" s="25" t="s">
        <v>79</v>
      </c>
      <c r="F51" s="35" t="s">
        <v>80</v>
      </c>
      <c r="G51" s="37"/>
      <c r="H51" s="35">
        <v>2</v>
      </c>
      <c r="I51" s="35"/>
      <c r="J51" s="35"/>
      <c r="K51" s="36"/>
      <c r="L51" s="117" t="s">
        <v>81</v>
      </c>
      <c r="M51" s="117"/>
      <c r="N51" s="117"/>
      <c r="O51" s="117"/>
      <c r="P51" s="117"/>
      <c r="Q51" s="117"/>
    </row>
    <row r="52" spans="1:17" ht="18.75" customHeight="1" x14ac:dyDescent="0.2">
      <c r="A52" s="36"/>
      <c r="B52" s="35"/>
      <c r="C52" s="37"/>
      <c r="D52" s="36"/>
      <c r="E52" s="25"/>
      <c r="F52" s="35"/>
      <c r="G52" s="37"/>
      <c r="H52" s="35"/>
      <c r="I52" s="35"/>
      <c r="J52" s="35"/>
      <c r="K52" s="36"/>
      <c r="L52" s="117" t="s">
        <v>82</v>
      </c>
      <c r="M52" s="117"/>
      <c r="N52" s="117"/>
      <c r="O52" s="117"/>
      <c r="P52" s="117"/>
      <c r="Q52" s="117"/>
    </row>
    <row r="53" spans="1:17" ht="18.75" customHeight="1" x14ac:dyDescent="0.2">
      <c r="A53" s="36"/>
      <c r="B53" s="35"/>
      <c r="C53" s="37"/>
      <c r="D53" s="36"/>
      <c r="E53" s="25"/>
      <c r="F53" s="35"/>
      <c r="G53" s="37"/>
      <c r="H53" s="35"/>
      <c r="I53" s="35"/>
      <c r="J53" s="35"/>
      <c r="K53" s="36"/>
      <c r="L53" s="117" t="s">
        <v>30</v>
      </c>
      <c r="M53" s="117"/>
      <c r="N53" s="117"/>
      <c r="O53" s="117"/>
      <c r="P53" s="117"/>
      <c r="Q53" s="117"/>
    </row>
    <row r="54" spans="1:17" ht="18.75" customHeight="1" x14ac:dyDescent="0.2">
      <c r="A54" s="36"/>
      <c r="B54" s="35"/>
      <c r="C54" s="23"/>
      <c r="D54" s="24"/>
      <c r="E54" s="25"/>
      <c r="F54" s="35"/>
      <c r="G54" s="37"/>
      <c r="H54" s="35"/>
      <c r="I54" s="35"/>
      <c r="J54" s="35"/>
      <c r="K54" s="36"/>
      <c r="L54" s="122"/>
      <c r="M54" s="122"/>
      <c r="N54" s="122"/>
      <c r="O54" s="122"/>
      <c r="P54" s="122"/>
      <c r="Q54" s="122"/>
    </row>
    <row r="55" spans="1:17" ht="18.75" customHeight="1" x14ac:dyDescent="0.2">
      <c r="A55" s="36" t="s">
        <v>83</v>
      </c>
      <c r="B55" s="35" t="s">
        <v>16</v>
      </c>
      <c r="C55" s="7" t="s">
        <v>33</v>
      </c>
      <c r="D55" s="8" t="s">
        <v>34</v>
      </c>
      <c r="E55" s="25"/>
      <c r="F55" s="35"/>
      <c r="G55" s="37"/>
      <c r="H55" s="35"/>
      <c r="I55" s="35"/>
      <c r="J55" s="35"/>
      <c r="K55" s="36"/>
      <c r="L55" s="117" t="s">
        <v>88</v>
      </c>
      <c r="M55" s="117"/>
      <c r="N55" s="117"/>
      <c r="O55" s="117"/>
      <c r="P55" s="117"/>
      <c r="Q55" s="117"/>
    </row>
    <row r="56" spans="1:17" ht="18.75" customHeight="1" x14ac:dyDescent="0.2">
      <c r="A56" s="36"/>
      <c r="B56" s="35"/>
      <c r="C56" s="37" t="s">
        <v>84</v>
      </c>
      <c r="D56" s="36" t="s">
        <v>85</v>
      </c>
      <c r="E56" s="25" t="s">
        <v>86</v>
      </c>
      <c r="F56" s="35" t="s">
        <v>87</v>
      </c>
      <c r="G56" s="37"/>
      <c r="H56" s="35">
        <v>3.5</v>
      </c>
      <c r="I56" s="35"/>
      <c r="J56" s="35"/>
      <c r="K56" s="36"/>
      <c r="L56" s="117" t="s">
        <v>89</v>
      </c>
      <c r="M56" s="117"/>
      <c r="N56" s="117"/>
      <c r="O56" s="117"/>
      <c r="P56" s="117"/>
      <c r="Q56" s="117"/>
    </row>
    <row r="57" spans="1:17" ht="18.75" customHeight="1" x14ac:dyDescent="0.2">
      <c r="A57" s="36"/>
      <c r="B57" s="35"/>
      <c r="C57" s="37"/>
      <c r="D57" s="36"/>
      <c r="E57" s="25"/>
      <c r="F57" s="35"/>
      <c r="G57" s="37"/>
      <c r="H57" s="35"/>
      <c r="I57" s="35"/>
      <c r="J57" s="35"/>
      <c r="K57" s="36"/>
      <c r="L57" s="117" t="s">
        <v>90</v>
      </c>
      <c r="M57" s="117"/>
      <c r="N57" s="117"/>
      <c r="O57" s="117"/>
      <c r="P57" s="117"/>
      <c r="Q57" s="117"/>
    </row>
    <row r="58" spans="1:17" ht="18.75" customHeight="1" x14ac:dyDescent="0.2">
      <c r="A58" s="36"/>
      <c r="B58" s="35"/>
      <c r="C58" s="37"/>
      <c r="D58" s="36"/>
      <c r="E58" s="25"/>
      <c r="F58" s="35"/>
      <c r="G58" s="37"/>
      <c r="H58" s="35"/>
      <c r="I58" s="35"/>
      <c r="J58" s="35"/>
      <c r="K58" s="36"/>
      <c r="L58" s="117"/>
      <c r="M58" s="117"/>
      <c r="N58" s="117"/>
      <c r="O58" s="117"/>
      <c r="P58" s="117"/>
      <c r="Q58" s="117"/>
    </row>
    <row r="59" spans="1:17" ht="18.75" customHeight="1" x14ac:dyDescent="0.2">
      <c r="A59" s="36" t="s">
        <v>91</v>
      </c>
      <c r="B59" s="35" t="s">
        <v>15</v>
      </c>
      <c r="C59" s="7" t="s">
        <v>33</v>
      </c>
      <c r="D59" s="8" t="s">
        <v>34</v>
      </c>
      <c r="E59" s="25"/>
      <c r="F59" s="35"/>
      <c r="G59" s="37"/>
      <c r="H59" s="35"/>
      <c r="I59" s="35"/>
      <c r="J59" s="35"/>
      <c r="K59" s="36"/>
      <c r="L59" s="117" t="s">
        <v>88</v>
      </c>
      <c r="M59" s="117"/>
      <c r="N59" s="117"/>
      <c r="O59" s="117"/>
      <c r="P59" s="117"/>
      <c r="Q59" s="117"/>
    </row>
    <row r="60" spans="1:17" ht="18.75" customHeight="1" x14ac:dyDescent="0.2">
      <c r="A60" s="36"/>
      <c r="B60" s="35"/>
      <c r="C60" s="37" t="s">
        <v>92</v>
      </c>
      <c r="D60" s="36" t="s">
        <v>93</v>
      </c>
      <c r="E60" s="25" t="s">
        <v>44</v>
      </c>
      <c r="F60" s="35" t="s">
        <v>93</v>
      </c>
      <c r="G60" s="37">
        <v>1</v>
      </c>
      <c r="H60" s="35">
        <v>1.5</v>
      </c>
      <c r="I60" s="35"/>
      <c r="J60" s="35"/>
      <c r="K60" s="36"/>
      <c r="L60" s="117" t="s">
        <v>94</v>
      </c>
      <c r="M60" s="117"/>
      <c r="N60" s="117"/>
      <c r="O60" s="117"/>
      <c r="P60" s="117"/>
      <c r="Q60" s="117"/>
    </row>
    <row r="61" spans="1:17" ht="18.75" customHeight="1" x14ac:dyDescent="0.2">
      <c r="A61" s="36"/>
      <c r="B61" s="35"/>
      <c r="C61" s="37"/>
      <c r="D61" s="36"/>
      <c r="E61" s="25"/>
      <c r="F61" s="35"/>
      <c r="G61" s="37"/>
      <c r="H61" s="35"/>
      <c r="I61" s="35"/>
      <c r="J61" s="35"/>
      <c r="K61" s="36"/>
      <c r="L61" s="117" t="s">
        <v>75</v>
      </c>
      <c r="M61" s="117"/>
      <c r="N61" s="117"/>
      <c r="O61" s="117"/>
      <c r="P61" s="117"/>
      <c r="Q61" s="117"/>
    </row>
    <row r="62" spans="1:17" ht="18.75" customHeight="1" x14ac:dyDescent="0.2">
      <c r="A62" s="36"/>
      <c r="B62" s="35"/>
      <c r="C62" s="23"/>
      <c r="D62" s="24"/>
      <c r="E62" s="25"/>
      <c r="F62" s="35"/>
      <c r="G62" s="37"/>
      <c r="H62" s="35"/>
      <c r="I62" s="35"/>
      <c r="J62" s="35"/>
      <c r="K62" s="36"/>
      <c r="L62" s="103"/>
      <c r="M62" s="104"/>
      <c r="N62" s="104"/>
      <c r="O62" s="104"/>
      <c r="P62" s="104"/>
      <c r="Q62" s="105"/>
    </row>
    <row r="63" spans="1:17" ht="18.75" customHeight="1" x14ac:dyDescent="0.2">
      <c r="A63" s="36" t="s">
        <v>95</v>
      </c>
      <c r="B63" s="35" t="s">
        <v>15</v>
      </c>
      <c r="C63" s="23" t="s">
        <v>33</v>
      </c>
      <c r="D63" s="24" t="s">
        <v>34</v>
      </c>
      <c r="E63" s="25"/>
      <c r="F63" s="35"/>
      <c r="G63" s="37"/>
      <c r="H63" s="35"/>
      <c r="I63" s="35"/>
      <c r="J63" s="35"/>
      <c r="K63" s="36"/>
      <c r="L63" s="117" t="s">
        <v>41</v>
      </c>
      <c r="M63" s="117"/>
      <c r="N63" s="117"/>
      <c r="O63" s="117"/>
      <c r="P63" s="117"/>
      <c r="Q63" s="117"/>
    </row>
    <row r="64" spans="1:17" ht="18.75" customHeight="1" x14ac:dyDescent="0.2">
      <c r="A64" s="36"/>
      <c r="B64" s="35"/>
      <c r="C64" s="37" t="s">
        <v>96</v>
      </c>
      <c r="D64" s="36" t="s">
        <v>53</v>
      </c>
      <c r="E64" s="25" t="s">
        <v>97</v>
      </c>
      <c r="F64" s="35" t="s">
        <v>39</v>
      </c>
      <c r="G64" s="37">
        <v>1.5</v>
      </c>
      <c r="H64" s="35">
        <v>1</v>
      </c>
      <c r="I64" s="35"/>
      <c r="J64" s="35"/>
      <c r="K64" s="36"/>
      <c r="L64" s="117" t="s">
        <v>98</v>
      </c>
      <c r="M64" s="117"/>
      <c r="N64" s="117"/>
      <c r="O64" s="117"/>
      <c r="P64" s="117"/>
      <c r="Q64" s="117"/>
    </row>
    <row r="65" spans="1:17" ht="18.75" customHeight="1" x14ac:dyDescent="0.2">
      <c r="A65" s="36"/>
      <c r="B65" s="35"/>
      <c r="C65" s="37"/>
      <c r="D65" s="36"/>
      <c r="E65" s="25"/>
      <c r="F65" s="35"/>
      <c r="G65" s="37"/>
      <c r="H65" s="35"/>
      <c r="I65" s="35"/>
      <c r="J65" s="35"/>
      <c r="K65" s="36"/>
      <c r="L65" s="117" t="s">
        <v>75</v>
      </c>
      <c r="M65" s="117"/>
      <c r="N65" s="117"/>
      <c r="O65" s="117"/>
      <c r="P65" s="117"/>
      <c r="Q65" s="117"/>
    </row>
    <row r="66" spans="1:17" ht="18.75" customHeight="1" x14ac:dyDescent="0.2">
      <c r="A66" s="36"/>
      <c r="B66" s="35"/>
      <c r="C66" s="37"/>
      <c r="D66" s="36"/>
      <c r="E66" s="25"/>
      <c r="F66" s="35"/>
      <c r="G66" s="37"/>
      <c r="H66" s="35"/>
      <c r="I66" s="35"/>
      <c r="J66" s="35"/>
      <c r="K66" s="36"/>
      <c r="L66" s="117"/>
      <c r="M66" s="117"/>
      <c r="N66" s="117"/>
      <c r="O66" s="117"/>
      <c r="P66" s="117"/>
      <c r="Q66" s="117"/>
    </row>
    <row r="67" spans="1:17" ht="18.75" customHeight="1" x14ac:dyDescent="0.2">
      <c r="A67" s="36" t="s">
        <v>99</v>
      </c>
      <c r="B67" s="35" t="s">
        <v>15</v>
      </c>
      <c r="C67" s="37" t="s">
        <v>33</v>
      </c>
      <c r="D67" s="36" t="s">
        <v>34</v>
      </c>
      <c r="E67" s="25"/>
      <c r="F67" s="35"/>
      <c r="G67" s="37"/>
      <c r="H67" s="35"/>
      <c r="I67" s="35"/>
      <c r="J67" s="35"/>
      <c r="K67" s="36"/>
      <c r="L67" s="117" t="s">
        <v>41</v>
      </c>
      <c r="M67" s="117"/>
      <c r="N67" s="117"/>
      <c r="O67" s="117"/>
      <c r="P67" s="117"/>
      <c r="Q67" s="117"/>
    </row>
    <row r="68" spans="1:17" ht="18.75" customHeight="1" x14ac:dyDescent="0.2">
      <c r="A68" s="36"/>
      <c r="B68" s="35"/>
      <c r="C68" s="37" t="s">
        <v>100</v>
      </c>
      <c r="D68" s="36" t="s">
        <v>60</v>
      </c>
      <c r="E68" s="25" t="s">
        <v>97</v>
      </c>
      <c r="F68" s="35" t="s">
        <v>39</v>
      </c>
      <c r="G68" s="37">
        <v>1.5</v>
      </c>
      <c r="H68" s="35">
        <v>1</v>
      </c>
      <c r="I68" s="35"/>
      <c r="J68" s="35"/>
      <c r="K68" s="36"/>
      <c r="L68" s="117" t="s">
        <v>98</v>
      </c>
      <c r="M68" s="117"/>
      <c r="N68" s="117"/>
      <c r="O68" s="117"/>
      <c r="P68" s="117"/>
      <c r="Q68" s="117"/>
    </row>
    <row r="69" spans="1:17" ht="18.75" customHeight="1" x14ac:dyDescent="0.2">
      <c r="A69" s="36"/>
      <c r="B69" s="35"/>
      <c r="C69" s="23"/>
      <c r="D69" s="24"/>
      <c r="E69" s="25"/>
      <c r="F69" s="35"/>
      <c r="G69" s="37"/>
      <c r="H69" s="35"/>
      <c r="I69" s="35"/>
      <c r="J69" s="35"/>
      <c r="K69" s="36"/>
      <c r="L69" s="117" t="s">
        <v>75</v>
      </c>
      <c r="M69" s="117"/>
      <c r="N69" s="117"/>
      <c r="O69" s="117"/>
      <c r="P69" s="117"/>
      <c r="Q69" s="117"/>
    </row>
    <row r="70" spans="1:17" ht="18.75" customHeight="1" x14ac:dyDescent="0.2">
      <c r="A70" s="36"/>
      <c r="B70" s="35"/>
      <c r="C70" s="37"/>
      <c r="D70" s="36"/>
      <c r="E70" s="25"/>
      <c r="F70" s="35"/>
      <c r="G70" s="37"/>
      <c r="H70" s="35"/>
      <c r="I70" s="35"/>
      <c r="J70" s="35"/>
      <c r="K70" s="36"/>
      <c r="L70" s="117"/>
      <c r="M70" s="117"/>
      <c r="N70" s="117"/>
      <c r="O70" s="117"/>
      <c r="P70" s="117"/>
      <c r="Q70" s="117"/>
    </row>
    <row r="71" spans="1:17" ht="18.75" customHeight="1" x14ac:dyDescent="0.2">
      <c r="A71" s="36" t="s">
        <v>99</v>
      </c>
      <c r="B71" s="35" t="s">
        <v>15</v>
      </c>
      <c r="C71" s="37" t="s">
        <v>33</v>
      </c>
      <c r="D71" s="36" t="s">
        <v>34</v>
      </c>
      <c r="E71" s="25"/>
      <c r="F71" s="35"/>
      <c r="G71" s="37"/>
      <c r="H71" s="35"/>
      <c r="I71" s="35"/>
      <c r="J71" s="35"/>
      <c r="K71" s="36"/>
      <c r="L71" s="117" t="s">
        <v>88</v>
      </c>
      <c r="M71" s="117"/>
      <c r="N71" s="117"/>
      <c r="O71" s="117"/>
      <c r="P71" s="117"/>
      <c r="Q71" s="117"/>
    </row>
    <row r="72" spans="1:17" ht="18.75" customHeight="1" x14ac:dyDescent="0.2">
      <c r="A72" s="36"/>
      <c r="B72" s="35"/>
      <c r="C72" s="37" t="s">
        <v>101</v>
      </c>
      <c r="D72" s="36" t="s">
        <v>102</v>
      </c>
      <c r="E72" s="25" t="s">
        <v>103</v>
      </c>
      <c r="F72" s="35" t="s">
        <v>104</v>
      </c>
      <c r="G72" s="37">
        <v>3</v>
      </c>
      <c r="H72" s="35">
        <v>1</v>
      </c>
      <c r="I72" s="35"/>
      <c r="J72" s="35"/>
      <c r="K72" s="36"/>
      <c r="L72" s="117" t="s">
        <v>94</v>
      </c>
      <c r="M72" s="117"/>
      <c r="N72" s="117"/>
      <c r="O72" s="117"/>
      <c r="P72" s="117"/>
      <c r="Q72" s="117"/>
    </row>
    <row r="73" spans="1:17" ht="18.75" customHeight="1" x14ac:dyDescent="0.2">
      <c r="A73" s="36"/>
      <c r="B73" s="35"/>
      <c r="C73" s="37"/>
      <c r="D73" s="36"/>
      <c r="E73" s="25"/>
      <c r="F73" s="35"/>
      <c r="G73" s="37"/>
      <c r="H73" s="35"/>
      <c r="I73" s="35"/>
      <c r="J73" s="35"/>
      <c r="K73" s="36"/>
      <c r="L73" s="117" t="s">
        <v>75</v>
      </c>
      <c r="M73" s="117"/>
      <c r="N73" s="117"/>
      <c r="O73" s="117"/>
      <c r="P73" s="117"/>
      <c r="Q73" s="117"/>
    </row>
    <row r="74" spans="1:17" ht="18.75" customHeight="1" x14ac:dyDescent="0.2">
      <c r="A74" s="36"/>
      <c r="B74" s="35"/>
      <c r="C74" s="37"/>
      <c r="D74" s="36"/>
      <c r="E74" s="25"/>
      <c r="F74" s="35"/>
      <c r="G74" s="37"/>
      <c r="H74" s="35"/>
      <c r="I74" s="35"/>
      <c r="J74" s="35"/>
      <c r="K74" s="36"/>
      <c r="L74" s="117"/>
      <c r="M74" s="117"/>
      <c r="N74" s="117"/>
      <c r="O74" s="117"/>
      <c r="P74" s="117"/>
      <c r="Q74" s="117"/>
    </row>
    <row r="75" spans="1:17" ht="18.75" customHeight="1" x14ac:dyDescent="0.2">
      <c r="A75" s="36" t="s">
        <v>105</v>
      </c>
      <c r="B75" s="35" t="s">
        <v>19</v>
      </c>
      <c r="C75" s="37" t="s">
        <v>33</v>
      </c>
      <c r="D75" s="36" t="s">
        <v>34</v>
      </c>
      <c r="E75" s="25"/>
      <c r="F75" s="35"/>
      <c r="G75" s="37"/>
      <c r="H75" s="35"/>
      <c r="I75" s="35"/>
      <c r="J75" s="35"/>
      <c r="K75" s="36"/>
      <c r="L75" s="117" t="s">
        <v>41</v>
      </c>
      <c r="M75" s="117"/>
      <c r="N75" s="117"/>
      <c r="O75" s="117"/>
      <c r="P75" s="117"/>
      <c r="Q75" s="117"/>
    </row>
    <row r="76" spans="1:17" ht="18.75" customHeight="1" x14ac:dyDescent="0.2">
      <c r="A76" s="36"/>
      <c r="B76" s="35"/>
      <c r="C76" s="37" t="s">
        <v>106</v>
      </c>
      <c r="D76" s="36" t="s">
        <v>107</v>
      </c>
      <c r="E76" s="25" t="s">
        <v>108</v>
      </c>
      <c r="F76" s="35" t="s">
        <v>109</v>
      </c>
      <c r="G76" s="37"/>
      <c r="H76" s="35">
        <v>7.5</v>
      </c>
      <c r="I76" s="35"/>
      <c r="J76" s="35"/>
      <c r="K76" s="36"/>
      <c r="L76" s="117" t="s">
        <v>110</v>
      </c>
      <c r="M76" s="117"/>
      <c r="N76" s="117"/>
      <c r="O76" s="117"/>
      <c r="P76" s="117"/>
      <c r="Q76" s="117"/>
    </row>
    <row r="77" spans="1:17" ht="18.75" customHeight="1" x14ac:dyDescent="0.2">
      <c r="A77" s="36"/>
      <c r="B77" s="35"/>
      <c r="C77" s="23"/>
      <c r="D77" s="24"/>
      <c r="E77" s="25"/>
      <c r="F77" s="35"/>
      <c r="G77" s="37"/>
      <c r="H77" s="35"/>
      <c r="I77" s="35"/>
      <c r="J77" s="35"/>
      <c r="K77" s="36"/>
      <c r="L77" s="117" t="s">
        <v>111</v>
      </c>
      <c r="M77" s="117"/>
      <c r="N77" s="117"/>
      <c r="O77" s="117"/>
      <c r="P77" s="117"/>
      <c r="Q77" s="117"/>
    </row>
    <row r="78" spans="1:17" ht="18.75" customHeight="1" x14ac:dyDescent="0.2">
      <c r="A78" s="36"/>
      <c r="B78" s="35"/>
      <c r="C78" s="37"/>
      <c r="D78" s="36"/>
      <c r="E78" s="25"/>
      <c r="F78" s="35"/>
      <c r="G78" s="37"/>
      <c r="H78" s="35"/>
      <c r="I78" s="35"/>
      <c r="J78" s="35"/>
      <c r="K78" s="36"/>
      <c r="L78" s="117" t="s">
        <v>112</v>
      </c>
      <c r="M78" s="117"/>
      <c r="N78" s="117"/>
      <c r="O78" s="117"/>
      <c r="P78" s="117"/>
      <c r="Q78" s="117"/>
    </row>
    <row r="79" spans="1:17" ht="18.75" customHeight="1" x14ac:dyDescent="0.2">
      <c r="A79" s="36"/>
      <c r="B79" s="35"/>
      <c r="C79" s="37"/>
      <c r="D79" s="36"/>
      <c r="E79" s="25"/>
      <c r="F79" s="35"/>
      <c r="G79" s="37"/>
      <c r="H79" s="35"/>
      <c r="I79" s="35"/>
      <c r="J79" s="35"/>
      <c r="K79" s="36"/>
      <c r="L79" s="117" t="s">
        <v>113</v>
      </c>
      <c r="M79" s="117"/>
      <c r="N79" s="117"/>
      <c r="O79" s="117"/>
      <c r="P79" s="117"/>
      <c r="Q79" s="117"/>
    </row>
    <row r="80" spans="1:17" ht="18.75" customHeight="1" x14ac:dyDescent="0.2">
      <c r="A80" s="36"/>
      <c r="B80" s="35"/>
      <c r="C80" s="37"/>
      <c r="D80" s="36"/>
      <c r="E80" s="25"/>
      <c r="F80" s="35"/>
      <c r="G80" s="37"/>
      <c r="H80" s="35"/>
      <c r="I80" s="35"/>
      <c r="J80" s="35"/>
      <c r="K80" s="36"/>
      <c r="L80" s="117" t="s">
        <v>114</v>
      </c>
      <c r="M80" s="117"/>
      <c r="N80" s="117"/>
      <c r="O80" s="117"/>
      <c r="P80" s="117"/>
      <c r="Q80" s="117"/>
    </row>
    <row r="81" spans="1:17" ht="18.75" customHeight="1" x14ac:dyDescent="0.2">
      <c r="A81" s="36"/>
      <c r="B81" s="35"/>
      <c r="C81" s="37"/>
      <c r="D81" s="36"/>
      <c r="E81" s="25"/>
      <c r="F81" s="35"/>
      <c r="G81" s="37"/>
      <c r="H81" s="35"/>
      <c r="I81" s="35"/>
      <c r="J81" s="35"/>
      <c r="K81" s="36"/>
      <c r="L81" s="117"/>
      <c r="M81" s="117"/>
      <c r="N81" s="117"/>
      <c r="O81" s="117"/>
      <c r="P81" s="117"/>
      <c r="Q81" s="117"/>
    </row>
    <row r="82" spans="1:17" ht="18.75" customHeight="1" x14ac:dyDescent="0.2">
      <c r="A82" s="36" t="s">
        <v>105</v>
      </c>
      <c r="B82" s="35" t="s">
        <v>19</v>
      </c>
      <c r="C82" s="37" t="s">
        <v>33</v>
      </c>
      <c r="D82" s="36" t="s">
        <v>34</v>
      </c>
      <c r="E82" s="25"/>
      <c r="F82" s="35"/>
      <c r="G82" s="37"/>
      <c r="H82" s="35"/>
      <c r="I82" s="35"/>
      <c r="J82" s="35"/>
      <c r="K82" s="36"/>
      <c r="L82" s="117" t="s">
        <v>43</v>
      </c>
      <c r="M82" s="117"/>
      <c r="N82" s="117"/>
      <c r="O82" s="117"/>
      <c r="P82" s="117"/>
      <c r="Q82" s="117"/>
    </row>
    <row r="83" spans="1:17" ht="18.75" customHeight="1" x14ac:dyDescent="0.2">
      <c r="A83" s="36"/>
      <c r="B83" s="35"/>
      <c r="C83" s="23" t="s">
        <v>115</v>
      </c>
      <c r="D83" s="24" t="s">
        <v>116</v>
      </c>
      <c r="E83" s="25" t="s">
        <v>115</v>
      </c>
      <c r="F83" s="35" t="s">
        <v>117</v>
      </c>
      <c r="G83" s="37"/>
      <c r="H83" s="35">
        <v>6</v>
      </c>
      <c r="I83" s="35">
        <v>1.5</v>
      </c>
      <c r="J83" s="35"/>
      <c r="K83" s="36"/>
      <c r="L83" s="117" t="s">
        <v>118</v>
      </c>
      <c r="M83" s="117"/>
      <c r="N83" s="117"/>
      <c r="O83" s="117"/>
      <c r="P83" s="117"/>
      <c r="Q83" s="117"/>
    </row>
    <row r="84" spans="1:17" ht="18.75" customHeight="1" x14ac:dyDescent="0.2">
      <c r="A84" s="36"/>
      <c r="B84" s="35"/>
      <c r="C84" s="37"/>
      <c r="D84" s="36"/>
      <c r="E84" s="25"/>
      <c r="F84" s="35"/>
      <c r="G84" s="37"/>
      <c r="H84" s="35"/>
      <c r="I84" s="35"/>
      <c r="J84" s="35"/>
      <c r="K84" s="36"/>
      <c r="L84" s="117" t="s">
        <v>122</v>
      </c>
      <c r="M84" s="117"/>
      <c r="N84" s="117"/>
      <c r="O84" s="117"/>
      <c r="P84" s="117"/>
      <c r="Q84" s="117"/>
    </row>
    <row r="85" spans="1:17" ht="18.75" customHeight="1" x14ac:dyDescent="0.2">
      <c r="A85" s="36"/>
      <c r="B85" s="35"/>
      <c r="C85" s="37"/>
      <c r="D85" s="36"/>
      <c r="E85" s="25"/>
      <c r="F85" s="35"/>
      <c r="G85" s="37"/>
      <c r="H85" s="35"/>
      <c r="I85" s="35"/>
      <c r="J85" s="35"/>
      <c r="K85" s="36"/>
      <c r="L85" s="103" t="s">
        <v>123</v>
      </c>
      <c r="M85" s="104"/>
      <c r="N85" s="104"/>
      <c r="O85" s="104"/>
      <c r="P85" s="104"/>
      <c r="Q85" s="105"/>
    </row>
    <row r="86" spans="1:17" ht="18.75" customHeight="1" x14ac:dyDescent="0.2">
      <c r="A86" s="36"/>
      <c r="B86" s="35"/>
      <c r="C86" s="37"/>
      <c r="D86" s="36"/>
      <c r="E86" s="25"/>
      <c r="F86" s="35"/>
      <c r="G86" s="37"/>
      <c r="H86" s="35"/>
      <c r="I86" s="35"/>
      <c r="J86" s="35"/>
      <c r="K86" s="36"/>
      <c r="L86" s="103" t="s">
        <v>119</v>
      </c>
      <c r="M86" s="104"/>
      <c r="N86" s="104"/>
      <c r="O86" s="104"/>
      <c r="P86" s="104"/>
      <c r="Q86" s="105"/>
    </row>
    <row r="87" spans="1:17" ht="18.75" customHeight="1" x14ac:dyDescent="0.2">
      <c r="A87" s="36"/>
      <c r="B87" s="35"/>
      <c r="C87" s="23"/>
      <c r="D87" s="24"/>
      <c r="E87" s="25"/>
      <c r="F87" s="35"/>
      <c r="G87" s="37"/>
      <c r="H87" s="35"/>
      <c r="I87" s="35"/>
      <c r="J87" s="35"/>
      <c r="K87" s="36"/>
      <c r="L87" s="103" t="s">
        <v>120</v>
      </c>
      <c r="M87" s="104"/>
      <c r="N87" s="104"/>
      <c r="O87" s="104"/>
      <c r="P87" s="104"/>
      <c r="Q87" s="105"/>
    </row>
    <row r="88" spans="1:17" ht="18.75" customHeight="1" x14ac:dyDescent="0.2">
      <c r="A88" s="36"/>
      <c r="B88" s="35"/>
      <c r="C88" s="37"/>
      <c r="D88" s="36"/>
      <c r="E88" s="25"/>
      <c r="F88" s="35"/>
      <c r="G88" s="37"/>
      <c r="H88" s="35"/>
      <c r="I88" s="35"/>
      <c r="J88" s="35"/>
      <c r="K88" s="36"/>
      <c r="L88" s="103" t="s">
        <v>121</v>
      </c>
      <c r="M88" s="104"/>
      <c r="N88" s="104"/>
      <c r="O88" s="104"/>
      <c r="P88" s="104"/>
      <c r="Q88" s="105"/>
    </row>
    <row r="89" spans="1:17" ht="18.75" customHeight="1" x14ac:dyDescent="0.2">
      <c r="A89" s="36"/>
      <c r="B89" s="35"/>
      <c r="C89" s="37"/>
      <c r="D89" s="36"/>
      <c r="E89" s="25"/>
      <c r="F89" s="35"/>
      <c r="G89" s="37"/>
      <c r="H89" s="35"/>
      <c r="I89" s="35"/>
      <c r="J89" s="35"/>
      <c r="K89" s="36"/>
      <c r="L89" s="117"/>
      <c r="M89" s="117"/>
      <c r="N89" s="117"/>
      <c r="O89" s="117"/>
      <c r="P89" s="117"/>
      <c r="Q89" s="117"/>
    </row>
    <row r="90" spans="1:17" ht="18.75" customHeight="1" x14ac:dyDescent="0.2">
      <c r="A90" s="36"/>
      <c r="B90" s="35"/>
      <c r="C90" s="37"/>
      <c r="D90" s="36"/>
      <c r="E90" s="25"/>
      <c r="F90" s="35"/>
      <c r="G90" s="37"/>
      <c r="H90" s="35"/>
      <c r="I90" s="35"/>
      <c r="J90" s="35"/>
      <c r="K90" s="36"/>
      <c r="L90" s="103"/>
      <c r="M90" s="104"/>
      <c r="N90" s="104"/>
      <c r="O90" s="104"/>
      <c r="P90" s="104"/>
      <c r="Q90" s="105"/>
    </row>
    <row r="91" spans="1:17" ht="18.75" customHeight="1" x14ac:dyDescent="0.2">
      <c r="A91" s="36"/>
      <c r="B91" s="35"/>
      <c r="C91" s="23"/>
      <c r="D91" s="24"/>
      <c r="E91" s="25"/>
      <c r="F91" s="35"/>
      <c r="G91" s="37"/>
      <c r="H91" s="35"/>
      <c r="I91" s="35"/>
      <c r="J91" s="35"/>
      <c r="K91" s="36"/>
      <c r="L91" s="103"/>
      <c r="M91" s="104"/>
      <c r="N91" s="104"/>
      <c r="O91" s="104"/>
      <c r="P91" s="104"/>
      <c r="Q91" s="105"/>
    </row>
    <row r="92" spans="1:17" ht="18.75" customHeight="1" x14ac:dyDescent="0.2">
      <c r="A92" s="36"/>
      <c r="B92" s="35"/>
      <c r="C92" s="37"/>
      <c r="D92" s="36"/>
      <c r="E92" s="25"/>
      <c r="F92" s="35"/>
      <c r="G92" s="37"/>
      <c r="H92" s="35"/>
      <c r="I92" s="35"/>
      <c r="J92" s="35"/>
      <c r="K92" s="36"/>
      <c r="L92" s="103"/>
      <c r="M92" s="104"/>
      <c r="N92" s="104"/>
      <c r="O92" s="104"/>
      <c r="P92" s="104"/>
      <c r="Q92" s="105"/>
    </row>
    <row r="93" spans="1:17" ht="18.75" customHeight="1" x14ac:dyDescent="0.2">
      <c r="A93" s="36"/>
      <c r="B93" s="35"/>
      <c r="C93" s="37"/>
      <c r="D93" s="36"/>
      <c r="E93" s="25"/>
      <c r="F93" s="35"/>
      <c r="G93" s="37"/>
      <c r="H93" s="35"/>
      <c r="I93" s="35"/>
      <c r="J93" s="35"/>
      <c r="K93" s="36"/>
      <c r="L93" s="103"/>
      <c r="M93" s="104"/>
      <c r="N93" s="104"/>
      <c r="O93" s="104"/>
      <c r="P93" s="104"/>
      <c r="Q93" s="105"/>
    </row>
    <row r="94" spans="1:17" ht="18.75" customHeight="1" x14ac:dyDescent="0.2">
      <c r="A94" s="52"/>
      <c r="B94" s="53"/>
      <c r="C94" s="54"/>
      <c r="D94" s="52"/>
      <c r="E94" s="51"/>
      <c r="F94" s="53"/>
      <c r="G94" s="54"/>
      <c r="H94" s="53"/>
      <c r="I94" s="53"/>
      <c r="J94" s="53"/>
      <c r="K94" s="52"/>
      <c r="L94" s="119"/>
      <c r="M94" s="120"/>
      <c r="N94" s="120"/>
      <c r="O94" s="120"/>
      <c r="P94" s="120"/>
      <c r="Q94" s="121"/>
    </row>
    <row r="95" spans="1:17" s="58" customFormat="1" ht="18.75" customHeight="1" thickBot="1" x14ac:dyDescent="0.25">
      <c r="A95" s="55"/>
      <c r="B95" s="59"/>
      <c r="C95" s="59"/>
      <c r="D95" s="59"/>
      <c r="E95" s="59"/>
      <c r="F95" s="59"/>
      <c r="G95" s="56"/>
      <c r="H95" s="57"/>
      <c r="I95" s="57"/>
      <c r="J95" s="60"/>
      <c r="K95" s="55"/>
      <c r="L95" s="114"/>
      <c r="M95" s="115"/>
      <c r="N95" s="115"/>
      <c r="O95" s="115"/>
      <c r="P95" s="115"/>
      <c r="Q95" s="116"/>
    </row>
    <row r="96" spans="1:17" ht="15" customHeight="1" thickBot="1" x14ac:dyDescent="0.25">
      <c r="A96" s="10"/>
      <c r="B96" s="10"/>
      <c r="C96" s="102" t="s">
        <v>22</v>
      </c>
      <c r="D96" s="102"/>
      <c r="E96" s="102"/>
      <c r="F96" s="102"/>
      <c r="G96" s="11">
        <f>SUM(G22:G94)</f>
        <v>24</v>
      </c>
      <c r="H96" s="12">
        <f>SUM(H22:H94)</f>
        <v>24.5</v>
      </c>
      <c r="I96" s="12">
        <f>SUM(I22:I94)</f>
        <v>1.5</v>
      </c>
      <c r="J96" s="30">
        <f>SUM(J22:J94)</f>
        <v>0</v>
      </c>
      <c r="K96" s="31">
        <f>SUM(K22:K94)</f>
        <v>0</v>
      </c>
      <c r="L96" s="117"/>
      <c r="M96" s="117"/>
      <c r="N96" s="117"/>
      <c r="O96" s="117"/>
      <c r="P96" s="117"/>
      <c r="Q96" s="117"/>
    </row>
    <row r="97" spans="1:21" ht="15" customHeight="1" thickTop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8"/>
      <c r="M97" s="118"/>
      <c r="N97" s="118"/>
      <c r="O97" s="118"/>
      <c r="P97" s="118"/>
      <c r="Q97" s="118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  <c r="M98" s="13"/>
      <c r="N98" s="13"/>
      <c r="O98" s="13"/>
      <c r="P98" s="13"/>
      <c r="Q98" s="13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3"/>
      <c r="N99" s="3"/>
      <c r="O99" s="3"/>
      <c r="P99" s="3"/>
      <c r="Q99" s="2"/>
    </row>
    <row r="100" spans="1:21" ht="15" customHeight="1" x14ac:dyDescent="0.2">
      <c r="A100" s="2"/>
      <c r="B100" s="106"/>
      <c r="C100" s="106"/>
      <c r="D100" s="106"/>
      <c r="E100" s="106"/>
      <c r="F100" s="106"/>
      <c r="G100" s="2"/>
      <c r="H100" s="2"/>
      <c r="I100" s="2"/>
      <c r="J100" s="2"/>
      <c r="K100" s="2"/>
      <c r="L100" s="3"/>
      <c r="M100" s="3"/>
      <c r="N100" s="3"/>
      <c r="O100" s="3"/>
      <c r="P100" s="3"/>
      <c r="Q100" s="2"/>
    </row>
    <row r="101" spans="1:21" ht="15" customHeight="1" x14ac:dyDescent="0.2">
      <c r="A101" s="2"/>
      <c r="B101" s="106"/>
      <c r="C101" s="106"/>
      <c r="D101" s="106"/>
      <c r="E101" s="106"/>
      <c r="F101" s="106"/>
      <c r="G101" s="2"/>
      <c r="H101" s="2"/>
      <c r="I101" s="2"/>
      <c r="J101" s="2"/>
      <c r="K101" s="2"/>
      <c r="L101" s="3"/>
      <c r="M101" s="3"/>
      <c r="N101" s="3"/>
      <c r="O101" s="3"/>
      <c r="P101" s="3"/>
      <c r="Q101" s="2"/>
    </row>
    <row r="102" spans="1:21" ht="15" customHeight="1" x14ac:dyDescent="0.2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3"/>
      <c r="M102" s="3"/>
      <c r="N102" s="3"/>
      <c r="O102" s="3"/>
      <c r="P102" s="3"/>
      <c r="Q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/>
      <c r="M103" s="3"/>
      <c r="N103" s="3"/>
      <c r="O103" s="3"/>
      <c r="P103" s="3"/>
      <c r="Q103" s="2"/>
    </row>
    <row r="104" spans="1:21" ht="15" customHeight="1" x14ac:dyDescent="0.2">
      <c r="A104" s="2"/>
      <c r="B104" s="2"/>
      <c r="C104" s="14">
        <f>G96</f>
        <v>24</v>
      </c>
      <c r="D104" s="101" t="s">
        <v>23</v>
      </c>
      <c r="E104" s="101"/>
      <c r="F104" s="15">
        <v>1.125</v>
      </c>
      <c r="G104" s="2" t="s">
        <v>24</v>
      </c>
      <c r="H104" s="16">
        <f>C104*1.125</f>
        <v>27</v>
      </c>
      <c r="I104" s="2"/>
      <c r="J104" s="2"/>
      <c r="K104" s="2"/>
      <c r="L104" s="3"/>
      <c r="M104" s="3"/>
      <c r="N104" s="3"/>
      <c r="O104" s="3"/>
      <c r="P104" s="3"/>
      <c r="Q104" s="33"/>
    </row>
    <row r="105" spans="1:21" ht="15" customHeight="1" x14ac:dyDescent="0.2">
      <c r="A105" s="2"/>
      <c r="B105" s="2"/>
      <c r="C105" s="14"/>
      <c r="D105" s="2"/>
      <c r="E105" s="2"/>
      <c r="F105" s="14"/>
      <c r="G105" s="2"/>
      <c r="H105" s="17"/>
      <c r="I105" s="2"/>
      <c r="J105" s="2"/>
      <c r="K105" s="2"/>
      <c r="L105" s="3"/>
      <c r="M105" s="3"/>
      <c r="N105" s="3"/>
      <c r="O105" s="3"/>
      <c r="P105" s="3"/>
      <c r="Q105" s="3"/>
    </row>
    <row r="106" spans="1:21" ht="15" customHeight="1" x14ac:dyDescent="0.2">
      <c r="A106" s="2"/>
      <c r="B106" s="2"/>
      <c r="C106" s="14">
        <f>H96</f>
        <v>24.5</v>
      </c>
      <c r="D106" s="101" t="s">
        <v>23</v>
      </c>
      <c r="E106" s="101"/>
      <c r="F106" s="15">
        <v>1.25</v>
      </c>
      <c r="G106" s="2" t="s">
        <v>24</v>
      </c>
      <c r="H106" s="16">
        <f>C106*1.25</f>
        <v>30.625</v>
      </c>
      <c r="I106" s="2"/>
      <c r="J106" s="2"/>
      <c r="K106" s="2"/>
      <c r="L106" s="3"/>
      <c r="M106" s="3"/>
      <c r="N106" s="3"/>
      <c r="O106" s="3"/>
      <c r="P106" s="3"/>
      <c r="Q106" s="3"/>
    </row>
    <row r="107" spans="1:21" ht="15" customHeight="1" x14ac:dyDescent="0.2">
      <c r="A107" s="2"/>
      <c r="B107" s="2"/>
      <c r="C107" s="14"/>
      <c r="D107" s="2"/>
      <c r="E107" s="2"/>
      <c r="F107" s="14"/>
      <c r="G107" s="2"/>
      <c r="H107" s="17"/>
      <c r="I107" s="2"/>
      <c r="J107" s="2"/>
      <c r="K107" s="2"/>
      <c r="L107" s="3"/>
      <c r="M107" s="3"/>
      <c r="N107" s="3"/>
      <c r="O107" s="3"/>
      <c r="P107" s="3"/>
      <c r="Q107" s="3"/>
    </row>
    <row r="108" spans="1:21" ht="15" customHeight="1" x14ac:dyDescent="0.2">
      <c r="A108" s="2"/>
      <c r="B108" s="2"/>
      <c r="C108" s="14">
        <f>I96</f>
        <v>1.5</v>
      </c>
      <c r="D108" s="101" t="s">
        <v>23</v>
      </c>
      <c r="E108" s="101"/>
      <c r="F108" s="15">
        <v>1.5</v>
      </c>
      <c r="G108" s="2" t="s">
        <v>24</v>
      </c>
      <c r="H108" s="16">
        <v>0</v>
      </c>
      <c r="I108" s="2"/>
      <c r="J108" s="2"/>
      <c r="K108" s="2"/>
      <c r="L108" s="3"/>
      <c r="M108" s="3"/>
      <c r="N108" s="3"/>
      <c r="O108" s="3"/>
      <c r="P108" s="3"/>
      <c r="Q108" s="3"/>
    </row>
    <row r="109" spans="1:21" ht="15" customHeight="1" x14ac:dyDescent="0.2">
      <c r="A109" s="2"/>
      <c r="B109" s="2"/>
      <c r="C109" s="14"/>
      <c r="D109" s="2"/>
      <c r="E109" s="2"/>
      <c r="F109" s="14"/>
      <c r="G109" s="2"/>
      <c r="H109" s="17"/>
      <c r="I109" s="2"/>
      <c r="J109" s="2"/>
      <c r="K109" s="2"/>
      <c r="L109" s="3"/>
      <c r="M109" s="3"/>
      <c r="N109" s="3"/>
      <c r="O109" s="3"/>
      <c r="P109" s="3"/>
      <c r="Q109" s="3"/>
    </row>
    <row r="110" spans="1:21" ht="15" customHeight="1" x14ac:dyDescent="0.2">
      <c r="A110" s="2"/>
      <c r="B110" s="2"/>
      <c r="C110" s="14">
        <f>J96</f>
        <v>0</v>
      </c>
      <c r="D110" s="101" t="s">
        <v>23</v>
      </c>
      <c r="E110" s="101"/>
      <c r="F110" s="15">
        <v>1.75</v>
      </c>
      <c r="G110" s="2" t="s">
        <v>24</v>
      </c>
      <c r="H110" s="16">
        <f>C110*1.75</f>
        <v>0</v>
      </c>
      <c r="I110" s="2"/>
      <c r="J110" s="2"/>
      <c r="K110" s="2"/>
      <c r="L110" s="3"/>
      <c r="M110" s="3"/>
      <c r="N110" s="3"/>
      <c r="O110" s="3"/>
      <c r="P110" s="3"/>
      <c r="Q110" s="3"/>
      <c r="U110" s="34"/>
    </row>
    <row r="111" spans="1:21" ht="15" customHeight="1" x14ac:dyDescent="0.2">
      <c r="C111" s="14"/>
      <c r="D111" s="2"/>
      <c r="E111" s="2"/>
      <c r="F111" s="14"/>
      <c r="G111" s="2"/>
      <c r="H111" s="17"/>
      <c r="I111" s="2"/>
      <c r="J111" s="2"/>
      <c r="K111" s="2"/>
      <c r="L111" s="3"/>
      <c r="M111" s="3"/>
      <c r="N111" s="3"/>
      <c r="O111" s="3"/>
      <c r="P111" s="3"/>
      <c r="Q111" s="3"/>
      <c r="U111" s="34"/>
    </row>
    <row r="112" spans="1:21" ht="15" customHeight="1" x14ac:dyDescent="0.2">
      <c r="A112" s="2"/>
      <c r="B112" s="2"/>
      <c r="C112" s="14">
        <f>K96</f>
        <v>0</v>
      </c>
      <c r="D112" s="101" t="s">
        <v>23</v>
      </c>
      <c r="E112" s="101"/>
      <c r="F112" s="14">
        <v>2</v>
      </c>
      <c r="G112" s="2" t="s">
        <v>24</v>
      </c>
      <c r="H112" s="16">
        <f>C112*2</f>
        <v>0</v>
      </c>
      <c r="I112" s="2"/>
      <c r="J112" s="2"/>
      <c r="K112" s="2"/>
      <c r="L112" s="3"/>
      <c r="M112" s="3"/>
      <c r="N112" s="3"/>
      <c r="O112" s="3"/>
      <c r="P112" s="3"/>
      <c r="Q112" s="3"/>
    </row>
    <row r="113" spans="1:25" ht="15" customHeight="1" x14ac:dyDescent="0.2">
      <c r="A113" s="2"/>
      <c r="B113" s="2"/>
      <c r="C113" s="2"/>
      <c r="D113" s="2"/>
      <c r="E113" s="2"/>
      <c r="F113" s="2"/>
      <c r="G113" s="2"/>
      <c r="H113" s="14"/>
      <c r="I113" s="2"/>
      <c r="J113" s="2"/>
      <c r="K113" s="2"/>
      <c r="L113" s="3"/>
      <c r="M113" s="3"/>
      <c r="N113" s="3"/>
      <c r="O113" s="3"/>
      <c r="P113" s="3"/>
      <c r="Q113" s="3"/>
    </row>
    <row r="114" spans="1:25" ht="15" customHeight="1" thickBot="1" x14ac:dyDescent="0.25">
      <c r="A114" s="2"/>
      <c r="B114" s="2"/>
      <c r="C114" s="2"/>
      <c r="D114" s="2"/>
      <c r="E114" s="2"/>
      <c r="F114" s="2"/>
      <c r="G114" s="2"/>
      <c r="H114" s="16">
        <f>SUM(H104:H112)</f>
        <v>57.625</v>
      </c>
      <c r="I114" s="2" t="s">
        <v>25</v>
      </c>
      <c r="J114" s="14">
        <f>P15</f>
        <v>6.6627795527156541</v>
      </c>
      <c r="K114" s="2" t="s">
        <v>24</v>
      </c>
      <c r="L114" s="3" t="s">
        <v>6</v>
      </c>
      <c r="M114" s="107">
        <f>H114*J114+RJ6213</f>
        <v>383.94267172523956</v>
      </c>
      <c r="N114" s="107"/>
      <c r="O114" s="3"/>
      <c r="P114" s="3"/>
      <c r="Q114" s="3"/>
    </row>
    <row r="115" spans="1:25" ht="15" customHeight="1" thickTop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"/>
      <c r="M115" s="3"/>
      <c r="N115" s="3"/>
      <c r="O115" s="3"/>
      <c r="P115" s="3"/>
      <c r="Q115" s="3"/>
    </row>
    <row r="116" spans="1:25" ht="15" customHeight="1" x14ac:dyDescent="0.2">
      <c r="A116" s="101" t="s">
        <v>26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</row>
    <row r="117" spans="1:2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2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U118" s="19" t="s">
        <v>38</v>
      </c>
    </row>
    <row r="119" spans="1:25" ht="15" customHeight="1" x14ac:dyDescent="0.2">
      <c r="A119" s="108" t="s">
        <v>35</v>
      </c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</row>
    <row r="120" spans="1:25" ht="15" customHeight="1" x14ac:dyDescent="0.2">
      <c r="A120" s="101" t="s">
        <v>37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</row>
    <row r="121" spans="1:25" ht="15" customHeight="1" x14ac:dyDescent="0.2">
      <c r="A121" s="101" t="s">
        <v>0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</row>
    <row r="122" spans="1:25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25" ht="15" customHeight="1" x14ac:dyDescent="0.2">
      <c r="A123" s="101" t="s">
        <v>29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V123" s="50"/>
    </row>
    <row r="124" spans="1:2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"/>
      <c r="M124" s="3"/>
      <c r="N124" s="3"/>
      <c r="O124" s="3"/>
      <c r="P124" s="3"/>
      <c r="Q124" s="3"/>
    </row>
    <row r="125" spans="1:2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3"/>
      <c r="N125" s="3"/>
      <c r="O125" s="3"/>
      <c r="P125" s="3"/>
      <c r="Q125" s="3"/>
      <c r="Y125" s="19"/>
    </row>
    <row r="126" spans="1:2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"/>
      <c r="M126" s="3"/>
      <c r="N126" s="3"/>
      <c r="O126" s="3"/>
      <c r="P126" s="3"/>
      <c r="Q126" s="3"/>
    </row>
    <row r="127" spans="1:2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"/>
      <c r="M127" s="3"/>
      <c r="N127" s="3"/>
      <c r="O127" s="3"/>
      <c r="P127" s="3"/>
      <c r="Q127" s="3"/>
    </row>
    <row r="128" spans="1:2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3"/>
      <c r="M128" s="3"/>
      <c r="N128" s="3"/>
      <c r="O128" s="3"/>
      <c r="P128" s="3"/>
      <c r="Q128" s="3"/>
    </row>
    <row r="129" spans="1:2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3"/>
      <c r="M129" s="3"/>
      <c r="N129" s="3"/>
      <c r="O129" s="3"/>
      <c r="P129" s="3"/>
      <c r="Q129" s="3"/>
      <c r="W129" s="19"/>
    </row>
    <row r="130" spans="1:2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"/>
      <c r="M130" s="3"/>
      <c r="N130" s="3"/>
      <c r="O130" s="3"/>
      <c r="P130" s="3"/>
      <c r="Q130" s="3"/>
    </row>
    <row r="131" spans="1:23" ht="15" customHeight="1" x14ac:dyDescent="0.2">
      <c r="A131" s="2"/>
      <c r="B131" s="113" t="s">
        <v>28</v>
      </c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8"/>
      <c r="Q131" s="3"/>
    </row>
    <row r="132" spans="1:23" ht="15" customHeight="1" x14ac:dyDescent="0.2">
      <c r="A132" s="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8"/>
      <c r="Q132" s="3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"/>
      <c r="M133" s="3"/>
      <c r="N133" s="3"/>
      <c r="O133" s="3"/>
      <c r="P133" s="3"/>
      <c r="Q133" s="3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3"/>
      <c r="N134" s="3"/>
      <c r="O134" s="3"/>
      <c r="P134" s="3"/>
      <c r="Q134" s="3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3"/>
      <c r="N135" s="3"/>
      <c r="O135" s="3"/>
      <c r="P135" s="3"/>
      <c r="Q135" s="3"/>
      <c r="S135" s="26"/>
    </row>
    <row r="136" spans="1:23" ht="15" customHeight="1" x14ac:dyDescent="0.2">
      <c r="A136" s="101" t="s">
        <v>27</v>
      </c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"/>
      <c r="M137" s="3"/>
      <c r="N137" s="3"/>
      <c r="O137" s="3"/>
      <c r="P137" s="3"/>
      <c r="Q137" s="3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"/>
      <c r="M138" s="3"/>
      <c r="N138" s="3"/>
      <c r="O138" s="3"/>
      <c r="P138" s="3"/>
      <c r="Q138" s="3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3"/>
      <c r="N139" s="3"/>
      <c r="O139" s="3"/>
      <c r="P139" s="3"/>
      <c r="Q139" s="3"/>
    </row>
    <row r="140" spans="1:23" ht="15" customHeight="1" x14ac:dyDescent="0.2">
      <c r="A140" s="101"/>
      <c r="B140" s="101"/>
      <c r="C140" s="101"/>
      <c r="D140" s="101"/>
      <c r="E140" s="101"/>
      <c r="F140" s="106"/>
      <c r="G140" s="106"/>
      <c r="H140" s="106"/>
      <c r="I140" s="106"/>
      <c r="J140" s="106"/>
      <c r="K140" s="106"/>
      <c r="L140" s="106"/>
      <c r="M140" s="3"/>
      <c r="N140" s="3"/>
      <c r="O140" s="3"/>
      <c r="P140" s="3"/>
      <c r="Q140" s="3"/>
    </row>
    <row r="141" spans="1:23" ht="15" customHeight="1" x14ac:dyDescent="0.2">
      <c r="A141" s="3"/>
      <c r="B141" s="3"/>
      <c r="C141" s="28"/>
      <c r="D141" s="28"/>
      <c r="E141" s="28"/>
      <c r="F141" s="3"/>
      <c r="G141" s="3"/>
      <c r="H141" s="3"/>
      <c r="I141" s="3"/>
      <c r="J141" s="3"/>
      <c r="K141" s="3"/>
      <c r="L141" s="27"/>
      <c r="M141" s="27"/>
      <c r="N141" s="27"/>
      <c r="O141" s="27"/>
      <c r="P141" s="27"/>
      <c r="Q141" s="27"/>
    </row>
    <row r="142" spans="1:23" ht="15" customHeight="1" x14ac:dyDescent="0.2">
      <c r="A142" s="3"/>
      <c r="B142" s="106"/>
      <c r="C142" s="106"/>
      <c r="D142" s="106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3"/>
      <c r="P142" s="3"/>
      <c r="Q142" s="3"/>
    </row>
    <row r="143" spans="1:23" ht="15" customHeight="1" x14ac:dyDescent="0.2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2"/>
      <c r="N143" s="4"/>
      <c r="O143" s="4"/>
      <c r="P143" s="4"/>
      <c r="Q143" s="4"/>
    </row>
    <row r="144" spans="1:23" ht="15" customHeight="1" x14ac:dyDescent="0.2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2"/>
      <c r="N144" s="4"/>
      <c r="O144" s="4"/>
      <c r="P144" s="4"/>
      <c r="Q144" s="4"/>
    </row>
    <row r="145" spans="1:17" ht="15" customHeight="1" x14ac:dyDescent="0.2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2"/>
      <c r="N145" s="4"/>
      <c r="O145" s="4"/>
      <c r="P145" s="4"/>
      <c r="Q145" s="4"/>
    </row>
    <row r="146" spans="1:17" ht="15" customHeight="1" x14ac:dyDescent="0.2">
      <c r="A146" s="101"/>
      <c r="B146" s="101"/>
      <c r="C146" s="101"/>
      <c r="D146" s="101"/>
      <c r="E146" s="101"/>
      <c r="F146" s="2"/>
      <c r="G146" s="2"/>
      <c r="H146" s="2"/>
      <c r="I146" s="2"/>
      <c r="J146" s="2"/>
      <c r="K146" s="2"/>
      <c r="L146" s="2"/>
      <c r="M146" s="3"/>
      <c r="N146" s="4"/>
      <c r="O146" s="4"/>
      <c r="P146" s="4"/>
      <c r="Q146" s="4"/>
    </row>
    <row r="147" spans="1:17" ht="15" customHeight="1" x14ac:dyDescent="0.2">
      <c r="A147" s="2"/>
      <c r="B147" s="2"/>
      <c r="C147" s="2"/>
      <c r="D147" s="2"/>
      <c r="E147" s="2" t="s">
        <v>29</v>
      </c>
      <c r="F147" s="2"/>
      <c r="G147" s="2"/>
      <c r="H147" s="5"/>
      <c r="I147" s="5"/>
      <c r="J147" s="5"/>
      <c r="K147" s="5"/>
      <c r="L147" s="5"/>
      <c r="M147" s="5"/>
      <c r="N147" s="4"/>
      <c r="O147" s="4"/>
      <c r="P147" s="4"/>
      <c r="Q147" s="4"/>
    </row>
    <row r="148" spans="1:17" ht="15" customHeight="1" x14ac:dyDescent="0.2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2"/>
      <c r="N148" s="4"/>
      <c r="O148" s="4"/>
      <c r="P148" s="4"/>
      <c r="Q148" s="4"/>
    </row>
    <row r="149" spans="1:17" ht="15" customHeight="1" x14ac:dyDescent="0.2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2"/>
      <c r="L149" s="3"/>
      <c r="M149" s="3"/>
      <c r="N149" s="3"/>
      <c r="O149" s="3"/>
      <c r="P149" s="3"/>
      <c r="Q149" s="3"/>
    </row>
    <row r="150" spans="1:17" ht="15" customHeight="1" x14ac:dyDescent="0.2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2"/>
      <c r="L150" s="3"/>
      <c r="M150" s="3"/>
      <c r="N150" s="3"/>
      <c r="O150" s="3"/>
      <c r="P150" s="3"/>
      <c r="Q150" s="3"/>
    </row>
    <row r="151" spans="1:17" ht="15" customHeight="1" x14ac:dyDescent="0.2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2"/>
      <c r="L151" s="3"/>
      <c r="M151" s="3"/>
      <c r="N151" s="3"/>
      <c r="O151" s="3"/>
      <c r="P151" s="3"/>
      <c r="Q151" s="3"/>
    </row>
    <row r="152" spans="1:17" ht="15" customHeight="1" x14ac:dyDescent="0.2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2"/>
      <c r="L152" s="3"/>
      <c r="M152" s="3"/>
      <c r="N152" s="3"/>
      <c r="O152" s="3"/>
      <c r="P152" s="3"/>
      <c r="Q152" s="3"/>
    </row>
    <row r="153" spans="1:17" ht="15" customHeight="1" x14ac:dyDescent="0.2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2"/>
      <c r="L153" s="3"/>
      <c r="M153" s="3"/>
      <c r="N153" s="3"/>
      <c r="O153" s="3"/>
      <c r="P153" s="3"/>
      <c r="Q153" s="3"/>
    </row>
    <row r="154" spans="1:17" ht="15" customHeight="1" x14ac:dyDescent="0.2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2"/>
      <c r="L154" s="3"/>
      <c r="M154" s="3"/>
      <c r="N154" s="3"/>
      <c r="O154" s="3"/>
      <c r="P154" s="3"/>
      <c r="Q154" s="3"/>
    </row>
    <row r="155" spans="1:17" ht="15" customHeight="1" x14ac:dyDescent="0.2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2"/>
      <c r="L155" s="3"/>
      <c r="M155" s="3"/>
      <c r="N155" s="3"/>
      <c r="O155" s="3"/>
      <c r="P155" s="3"/>
      <c r="Q155" s="3"/>
    </row>
    <row r="156" spans="1:17" ht="15" customHeight="1" x14ac:dyDescent="0.2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2"/>
      <c r="L156" s="3"/>
      <c r="M156" s="3"/>
      <c r="N156" s="3"/>
      <c r="O156" s="3"/>
      <c r="P156" s="3"/>
      <c r="Q156" s="3"/>
    </row>
    <row r="157" spans="1:17" ht="15" customHeight="1" x14ac:dyDescent="0.2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2"/>
      <c r="L157" s="3"/>
      <c r="M157" s="3"/>
      <c r="N157" s="3"/>
      <c r="O157" s="3"/>
      <c r="P157" s="3"/>
      <c r="Q157" s="3"/>
    </row>
    <row r="158" spans="1:17" ht="15" customHeight="1" x14ac:dyDescent="0.2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2"/>
      <c r="L158" s="3"/>
      <c r="M158" s="3"/>
      <c r="N158" s="3"/>
      <c r="O158" s="3"/>
      <c r="P158" s="3"/>
      <c r="Q158" s="3"/>
    </row>
    <row r="159" spans="1:17" ht="15" customHeight="1" x14ac:dyDescent="0.2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2"/>
      <c r="L159" s="3"/>
      <c r="M159" s="3"/>
      <c r="N159" s="3"/>
      <c r="O159" s="3"/>
      <c r="P159" s="3"/>
      <c r="Q159" s="3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"/>
      <c r="M160" s="3"/>
      <c r="N160" s="3"/>
      <c r="O160" s="3"/>
      <c r="P160" s="3"/>
      <c r="Q160" s="3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3"/>
      <c r="M161" s="3"/>
      <c r="N161" s="3"/>
      <c r="O161" s="3"/>
      <c r="P161" s="3"/>
      <c r="Q161" s="3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3"/>
      <c r="M162" s="3"/>
      <c r="N162" s="3"/>
      <c r="O162" s="3"/>
      <c r="P162" s="3"/>
      <c r="Q162" s="3"/>
    </row>
    <row r="163" spans="1:17" ht="15" customHeight="1" x14ac:dyDescent="0.2"/>
    <row r="164" spans="1:17" ht="15" customHeight="1" x14ac:dyDescent="0.2"/>
    <row r="165" spans="1:17" ht="15" customHeight="1" x14ac:dyDescent="0.2"/>
    <row r="166" spans="1:17" ht="15" customHeight="1" x14ac:dyDescent="0.2"/>
    <row r="167" spans="1:17" ht="15" customHeight="1" x14ac:dyDescent="0.2"/>
    <row r="168" spans="1:17" ht="15" customHeight="1" x14ac:dyDescent="0.2"/>
    <row r="169" spans="1:17" ht="15" customHeight="1" x14ac:dyDescent="0.2"/>
    <row r="170" spans="1:17" ht="15" customHeight="1" x14ac:dyDescent="0.2"/>
    <row r="171" spans="1:17" ht="15" customHeight="1" x14ac:dyDescent="0.2"/>
    <row r="172" spans="1:17" ht="15" customHeight="1" x14ac:dyDescent="0.2"/>
    <row r="173" spans="1:17" ht="15" customHeight="1" x14ac:dyDescent="0.2"/>
    <row r="174" spans="1:17" ht="15" customHeight="1" x14ac:dyDescent="0.2"/>
    <row r="175" spans="1:17" ht="6.75" customHeight="1" x14ac:dyDescent="0.2"/>
    <row r="176" spans="1:17" ht="6.75" customHeight="1" x14ac:dyDescent="0.2"/>
    <row r="177" ht="15" customHeight="1" x14ac:dyDescent="0.2"/>
    <row r="178" ht="15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5" customHeight="1" x14ac:dyDescent="0.2"/>
    <row r="184" ht="9.75" customHeight="1" x14ac:dyDescent="0.2"/>
    <row r="185" ht="15" customHeight="1" x14ac:dyDescent="0.2"/>
    <row r="186" ht="9.75" customHeight="1" x14ac:dyDescent="0.2"/>
    <row r="187" ht="34.5" customHeight="1" x14ac:dyDescent="0.2"/>
    <row r="188" ht="34.5" customHeight="1" x14ac:dyDescent="0.2"/>
    <row r="189" ht="34.5" customHeight="1" x14ac:dyDescent="0.2"/>
    <row r="190" ht="34.5" customHeight="1" x14ac:dyDescent="0.2"/>
    <row r="191" ht="34.5" customHeight="1" x14ac:dyDescent="0.2"/>
    <row r="192" ht="34.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</sheetData>
  <sheetProtection selectLockedCells="1" selectUnlockedCells="1"/>
  <mergeCells count="119"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  <mergeCell ref="L23:Q23"/>
    <mergeCell ref="L24:Q24"/>
    <mergeCell ref="L25:Q25"/>
    <mergeCell ref="L26:Q26"/>
    <mergeCell ref="L27:Q27"/>
    <mergeCell ref="L28:Q28"/>
    <mergeCell ref="G20:G21"/>
    <mergeCell ref="H20:H21"/>
    <mergeCell ref="I20:I21"/>
    <mergeCell ref="J20:J21"/>
    <mergeCell ref="K20:K21"/>
    <mergeCell ref="L22:Q22"/>
    <mergeCell ref="L35:Q35"/>
    <mergeCell ref="L36:Q36"/>
    <mergeCell ref="L37:Q37"/>
    <mergeCell ref="L38:Q38"/>
    <mergeCell ref="L39:Q39"/>
    <mergeCell ref="L40:Q40"/>
    <mergeCell ref="L29:Q29"/>
    <mergeCell ref="L30:Q30"/>
    <mergeCell ref="L31:Q31"/>
    <mergeCell ref="L32:Q32"/>
    <mergeCell ref="L33:Q33"/>
    <mergeCell ref="L34:Q34"/>
    <mergeCell ref="L47:Q47"/>
    <mergeCell ref="L48:Q48"/>
    <mergeCell ref="L49:Q49"/>
    <mergeCell ref="L50:Q50"/>
    <mergeCell ref="L51:Q51"/>
    <mergeCell ref="L52:Q52"/>
    <mergeCell ref="L41:Q41"/>
    <mergeCell ref="L42:Q42"/>
    <mergeCell ref="L43:Q43"/>
    <mergeCell ref="L44:Q44"/>
    <mergeCell ref="L45:Q45"/>
    <mergeCell ref="L46:Q46"/>
    <mergeCell ref="L59:Q59"/>
    <mergeCell ref="L60:Q60"/>
    <mergeCell ref="L61:Q61"/>
    <mergeCell ref="L62:Q62"/>
    <mergeCell ref="L63:Q63"/>
    <mergeCell ref="L64:Q64"/>
    <mergeCell ref="L53:Q53"/>
    <mergeCell ref="L54:Q54"/>
    <mergeCell ref="L55:Q55"/>
    <mergeCell ref="L56:Q56"/>
    <mergeCell ref="L57:Q57"/>
    <mergeCell ref="L58:Q58"/>
    <mergeCell ref="L71:Q71"/>
    <mergeCell ref="L72:Q72"/>
    <mergeCell ref="L73:Q73"/>
    <mergeCell ref="L74:Q74"/>
    <mergeCell ref="L75:Q75"/>
    <mergeCell ref="L76:Q76"/>
    <mergeCell ref="L65:Q65"/>
    <mergeCell ref="L66:Q66"/>
    <mergeCell ref="L67:Q67"/>
    <mergeCell ref="L68:Q68"/>
    <mergeCell ref="L69:Q69"/>
    <mergeCell ref="L70:Q70"/>
    <mergeCell ref="L83:Q83"/>
    <mergeCell ref="L84:Q84"/>
    <mergeCell ref="L85:Q85"/>
    <mergeCell ref="L86:Q86"/>
    <mergeCell ref="L87:Q87"/>
    <mergeCell ref="L88:Q88"/>
    <mergeCell ref="L77:Q77"/>
    <mergeCell ref="L78:Q78"/>
    <mergeCell ref="L79:Q79"/>
    <mergeCell ref="L80:Q80"/>
    <mergeCell ref="L81:Q81"/>
    <mergeCell ref="L82:Q82"/>
    <mergeCell ref="L95:Q95"/>
    <mergeCell ref="C96:F96"/>
    <mergeCell ref="L96:Q96"/>
    <mergeCell ref="L97:Q97"/>
    <mergeCell ref="B100:F101"/>
    <mergeCell ref="D104:E104"/>
    <mergeCell ref="L89:Q89"/>
    <mergeCell ref="L90:Q90"/>
    <mergeCell ref="L91:Q91"/>
    <mergeCell ref="L92:Q92"/>
    <mergeCell ref="L93:Q93"/>
    <mergeCell ref="L94:Q94"/>
    <mergeCell ref="A119:Q119"/>
    <mergeCell ref="A120:Q120"/>
    <mergeCell ref="A121:Q121"/>
    <mergeCell ref="A123:Q123"/>
    <mergeCell ref="B131:O132"/>
    <mergeCell ref="A136:Q136"/>
    <mergeCell ref="D106:E106"/>
    <mergeCell ref="D108:E108"/>
    <mergeCell ref="D110:E110"/>
    <mergeCell ref="D112:E112"/>
    <mergeCell ref="M114:N114"/>
    <mergeCell ref="A116:Q116"/>
    <mergeCell ref="A144:E144"/>
    <mergeCell ref="F144:L144"/>
    <mergeCell ref="A145:E145"/>
    <mergeCell ref="F145:L145"/>
    <mergeCell ref="A146:E146"/>
    <mergeCell ref="A148:E148"/>
    <mergeCell ref="F148:L148"/>
    <mergeCell ref="A140:E140"/>
    <mergeCell ref="F140:L140"/>
    <mergeCell ref="B142:D142"/>
    <mergeCell ref="E142:N142"/>
    <mergeCell ref="A143:E143"/>
    <mergeCell ref="F143:L143"/>
  </mergeCells>
  <printOptions horizontalCentered="1" verticalCentered="1"/>
  <pageMargins left="0.2" right="0.2" top="0.25" bottom="0.2" header="0.51180555555555596" footer="0.51180555555555596"/>
  <pageSetup paperSize="9" scale="83" firstPageNumber="0" orientation="portrait" r:id="rId1"/>
  <headerFooter alignWithMargins="0"/>
  <rowBreaks count="2" manualBreakCount="2">
    <brk id="43" max="16383" man="1"/>
    <brk id="98" max="16383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1"/>
  <sheetViews>
    <sheetView topLeftCell="A13" zoomScaleNormal="100" zoomScaleSheetLayoutView="100" workbookViewId="0">
      <selection activeCell="Z41" sqref="Z41"/>
    </sheetView>
  </sheetViews>
  <sheetFormatPr defaultColWidth="9.28515625" defaultRowHeight="12.75" x14ac:dyDescent="0.2"/>
  <cols>
    <col min="1" max="1" width="9.85546875" style="1" customWidth="1"/>
    <col min="2" max="2" width="5" style="1" customWidth="1"/>
    <col min="3" max="6" width="7.42578125" style="1" customWidth="1"/>
    <col min="7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45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 t="s">
        <v>35</v>
      </c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 t="s">
        <v>32</v>
      </c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 t="s">
        <v>36</v>
      </c>
      <c r="D13" s="2"/>
      <c r="E13" s="2"/>
      <c r="F13" s="2"/>
      <c r="G13" s="2"/>
      <c r="H13" s="6"/>
      <c r="I13" s="6"/>
      <c r="J13" s="6"/>
      <c r="K13" s="6"/>
      <c r="L13" s="40" t="s">
        <v>5</v>
      </c>
      <c r="M13" s="39"/>
      <c r="N13" s="6" t="s">
        <v>2</v>
      </c>
      <c r="O13" s="2" t="s">
        <v>6</v>
      </c>
      <c r="P13" s="46">
        <v>1390.3</v>
      </c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1390.3*12/313/8</f>
        <v>6.6627795527156541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128" t="s">
        <v>9</v>
      </c>
      <c r="B18" s="44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thickBot="1" x14ac:dyDescent="0.4">
      <c r="A19" s="129"/>
      <c r="B19" s="38" t="s">
        <v>15</v>
      </c>
      <c r="C19" s="84"/>
      <c r="D19" s="84"/>
      <c r="E19" s="84"/>
      <c r="F19" s="84"/>
      <c r="G19" s="84"/>
      <c r="H19" s="84"/>
      <c r="I19" s="84"/>
      <c r="J19" s="84"/>
      <c r="K19" s="131"/>
      <c r="L19" s="82"/>
      <c r="M19" s="82"/>
      <c r="N19" s="82"/>
      <c r="O19" s="82"/>
      <c r="P19" s="82"/>
      <c r="Q19" s="82"/>
    </row>
    <row r="20" spans="1:19" ht="13.5" customHeight="1" thickTop="1" thickBot="1" x14ac:dyDescent="0.4">
      <c r="A20" s="129"/>
      <c r="B20" s="38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5">
        <v>1.25</v>
      </c>
      <c r="I20" s="95">
        <v>1.5</v>
      </c>
      <c r="J20" s="95">
        <v>1.75</v>
      </c>
      <c r="K20" s="126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thickBot="1" x14ac:dyDescent="0.25">
      <c r="A21" s="130"/>
      <c r="B21" s="47" t="s">
        <v>19</v>
      </c>
      <c r="C21" s="47" t="s">
        <v>20</v>
      </c>
      <c r="D21" s="47" t="s">
        <v>21</v>
      </c>
      <c r="E21" s="47" t="s">
        <v>20</v>
      </c>
      <c r="F21" s="47" t="s">
        <v>21</v>
      </c>
      <c r="G21" s="125"/>
      <c r="H21" s="125"/>
      <c r="I21" s="125"/>
      <c r="J21" s="125"/>
      <c r="K21" s="127"/>
      <c r="L21" s="82"/>
      <c r="M21" s="82"/>
      <c r="N21" s="82"/>
      <c r="O21" s="82"/>
      <c r="P21" s="82"/>
      <c r="Q21" s="82"/>
    </row>
    <row r="22" spans="1:19" ht="18.75" customHeight="1" thickTop="1" x14ac:dyDescent="0.2">
      <c r="A22" s="42">
        <v>43473</v>
      </c>
      <c r="B22" s="25" t="s">
        <v>15</v>
      </c>
      <c r="C22" s="7" t="s">
        <v>33</v>
      </c>
      <c r="D22" s="8" t="s">
        <v>34</v>
      </c>
      <c r="E22" s="25"/>
      <c r="F22" s="25"/>
      <c r="G22" s="7"/>
      <c r="H22" s="25"/>
      <c r="I22" s="25"/>
      <c r="J22" s="25"/>
      <c r="K22" s="8"/>
      <c r="L22" s="118" t="s">
        <v>43</v>
      </c>
      <c r="M22" s="118"/>
      <c r="N22" s="118"/>
      <c r="O22" s="118"/>
      <c r="P22" s="118"/>
      <c r="Q22" s="118"/>
    </row>
    <row r="23" spans="1:19" ht="18.75" customHeight="1" x14ac:dyDescent="0.35">
      <c r="A23" s="43"/>
      <c r="B23" s="35"/>
      <c r="C23" s="21" t="s">
        <v>46</v>
      </c>
      <c r="D23" s="22" t="s">
        <v>47</v>
      </c>
      <c r="E23" s="35" t="s">
        <v>34</v>
      </c>
      <c r="F23" s="35" t="s">
        <v>48</v>
      </c>
      <c r="G23" s="37">
        <v>4.5</v>
      </c>
      <c r="H23" s="35"/>
      <c r="I23" s="35"/>
      <c r="J23" s="35"/>
      <c r="K23" s="36"/>
      <c r="L23" s="118" t="s">
        <v>49</v>
      </c>
      <c r="M23" s="118"/>
      <c r="N23" s="118"/>
      <c r="O23" s="118"/>
      <c r="P23" s="118"/>
      <c r="Q23" s="118"/>
    </row>
    <row r="24" spans="1:19" ht="18.75" customHeight="1" x14ac:dyDescent="0.35">
      <c r="A24" s="43"/>
      <c r="B24" s="25"/>
      <c r="C24" s="21"/>
      <c r="D24" s="22"/>
      <c r="E24" s="35"/>
      <c r="F24" s="35"/>
      <c r="G24" s="37"/>
      <c r="H24" s="35"/>
      <c r="I24" s="35"/>
      <c r="J24" s="35"/>
      <c r="K24" s="36"/>
      <c r="L24" s="118" t="s">
        <v>50</v>
      </c>
      <c r="M24" s="118"/>
      <c r="N24" s="118"/>
      <c r="O24" s="118"/>
      <c r="P24" s="118"/>
      <c r="Q24" s="118"/>
    </row>
    <row r="25" spans="1:19" ht="18.75" customHeight="1" x14ac:dyDescent="0.35">
      <c r="A25" s="43"/>
      <c r="B25" s="25"/>
      <c r="C25" s="21"/>
      <c r="D25" s="22"/>
      <c r="E25" s="35"/>
      <c r="F25" s="35"/>
      <c r="G25" s="37"/>
      <c r="H25" s="35"/>
      <c r="I25" s="35"/>
      <c r="J25" s="35"/>
      <c r="K25" s="36"/>
      <c r="L25" s="103" t="s">
        <v>51</v>
      </c>
      <c r="M25" s="104"/>
      <c r="N25" s="104"/>
      <c r="O25" s="104"/>
      <c r="P25" s="104"/>
      <c r="Q25" s="105"/>
    </row>
    <row r="26" spans="1:19" ht="18.75" customHeight="1" x14ac:dyDescent="0.2">
      <c r="A26" s="43"/>
      <c r="B26" s="25"/>
      <c r="C26" s="37"/>
      <c r="D26" s="36"/>
      <c r="E26" s="20"/>
      <c r="F26" s="20"/>
      <c r="G26" s="37"/>
      <c r="H26" s="35"/>
      <c r="I26" s="35"/>
      <c r="J26" s="35"/>
      <c r="K26" s="36"/>
      <c r="L26" s="118"/>
      <c r="M26" s="118"/>
      <c r="N26" s="118"/>
      <c r="O26" s="118"/>
      <c r="P26" s="118"/>
      <c r="Q26" s="118"/>
    </row>
    <row r="27" spans="1:19" ht="18.75" customHeight="1" x14ac:dyDescent="0.2">
      <c r="A27" s="42">
        <v>43654</v>
      </c>
      <c r="B27" s="25" t="s">
        <v>15</v>
      </c>
      <c r="C27" s="7" t="s">
        <v>33</v>
      </c>
      <c r="D27" s="8" t="s">
        <v>34</v>
      </c>
      <c r="E27" s="20"/>
      <c r="F27" s="20"/>
      <c r="G27" s="37"/>
      <c r="H27" s="35"/>
      <c r="I27" s="35"/>
      <c r="J27" s="35"/>
      <c r="K27" s="36"/>
      <c r="L27" s="118"/>
      <c r="M27" s="118"/>
      <c r="N27" s="118"/>
      <c r="O27" s="118"/>
      <c r="P27" s="118"/>
      <c r="Q27" s="118"/>
    </row>
    <row r="28" spans="1:19" ht="18.75" customHeight="1" x14ac:dyDescent="0.35">
      <c r="A28" s="43"/>
      <c r="B28" s="25"/>
      <c r="C28" s="21" t="s">
        <v>52</v>
      </c>
      <c r="D28" s="22" t="s">
        <v>53</v>
      </c>
      <c r="E28" s="35" t="s">
        <v>40</v>
      </c>
      <c r="F28" s="35" t="s">
        <v>39</v>
      </c>
      <c r="G28" s="37">
        <v>1.5</v>
      </c>
      <c r="H28" s="35">
        <v>0.5</v>
      </c>
      <c r="I28" s="35"/>
      <c r="J28" s="35"/>
      <c r="K28" s="36"/>
      <c r="L28" s="118" t="s">
        <v>41</v>
      </c>
      <c r="M28" s="118"/>
      <c r="N28" s="118"/>
      <c r="O28" s="118"/>
      <c r="P28" s="118"/>
      <c r="Q28" s="118"/>
    </row>
    <row r="29" spans="1:19" ht="18.75" customHeight="1" x14ac:dyDescent="0.2">
      <c r="A29" s="43"/>
      <c r="B29" s="25"/>
      <c r="C29" s="37"/>
      <c r="D29" s="36"/>
      <c r="E29" s="20"/>
      <c r="F29" s="20"/>
      <c r="G29" s="37"/>
      <c r="H29" s="35"/>
      <c r="I29" s="35"/>
      <c r="J29" s="35"/>
      <c r="K29" s="36"/>
      <c r="L29" s="118" t="s">
        <v>54</v>
      </c>
      <c r="M29" s="118"/>
      <c r="N29" s="118"/>
      <c r="O29" s="118"/>
      <c r="P29" s="118"/>
      <c r="Q29" s="118"/>
    </row>
    <row r="30" spans="1:19" ht="18.75" customHeight="1" x14ac:dyDescent="0.2">
      <c r="A30" s="43"/>
      <c r="B30" s="35"/>
      <c r="C30" s="37"/>
      <c r="D30" s="36"/>
      <c r="E30" s="20"/>
      <c r="F30" s="20"/>
      <c r="G30" s="37"/>
      <c r="H30" s="35"/>
      <c r="I30" s="35"/>
      <c r="J30" s="35"/>
      <c r="K30" s="36"/>
      <c r="L30" s="118" t="s">
        <v>30</v>
      </c>
      <c r="M30" s="118"/>
      <c r="N30" s="118"/>
      <c r="O30" s="118"/>
      <c r="P30" s="118"/>
      <c r="Q30" s="118"/>
    </row>
    <row r="31" spans="1:19" ht="18.75" customHeight="1" x14ac:dyDescent="0.2">
      <c r="A31" s="43"/>
      <c r="B31" s="25"/>
      <c r="C31" s="23"/>
      <c r="D31" s="24"/>
      <c r="E31" s="32"/>
      <c r="F31" s="20"/>
      <c r="G31" s="37"/>
      <c r="H31" s="35"/>
      <c r="I31" s="35"/>
      <c r="J31" s="35"/>
      <c r="K31" s="36"/>
      <c r="L31" s="118"/>
      <c r="M31" s="118"/>
      <c r="N31" s="118"/>
      <c r="O31" s="118"/>
      <c r="P31" s="118"/>
      <c r="Q31" s="118"/>
    </row>
    <row r="32" spans="1:19" ht="18.75" customHeight="1" x14ac:dyDescent="0.2">
      <c r="A32" s="43">
        <v>43654</v>
      </c>
      <c r="B32" s="25" t="s">
        <v>15</v>
      </c>
      <c r="C32" s="7" t="s">
        <v>33</v>
      </c>
      <c r="D32" s="8" t="s">
        <v>34</v>
      </c>
      <c r="E32" s="25"/>
      <c r="F32" s="35"/>
      <c r="G32" s="37"/>
      <c r="H32" s="35"/>
      <c r="I32" s="35"/>
      <c r="J32" s="35"/>
      <c r="K32" s="36"/>
      <c r="L32" s="118" t="s">
        <v>56</v>
      </c>
      <c r="M32" s="118"/>
      <c r="N32" s="118"/>
      <c r="O32" s="118"/>
      <c r="P32" s="118"/>
      <c r="Q32" s="118"/>
    </row>
    <row r="33" spans="1:21" ht="18.75" customHeight="1" x14ac:dyDescent="0.2">
      <c r="A33" s="43"/>
      <c r="B33" s="35"/>
      <c r="C33" s="23" t="s">
        <v>42</v>
      </c>
      <c r="D33" s="24" t="s">
        <v>55</v>
      </c>
      <c r="E33" s="25" t="s">
        <v>42</v>
      </c>
      <c r="F33" s="35" t="s">
        <v>44</v>
      </c>
      <c r="G33" s="37">
        <v>3</v>
      </c>
      <c r="H33" s="35"/>
      <c r="I33" s="35"/>
      <c r="J33" s="35"/>
      <c r="K33" s="36"/>
      <c r="L33" s="118" t="s">
        <v>57</v>
      </c>
      <c r="M33" s="118"/>
      <c r="N33" s="118"/>
      <c r="O33" s="118"/>
      <c r="P33" s="118"/>
      <c r="Q33" s="118"/>
      <c r="U33" s="49"/>
    </row>
    <row r="34" spans="1:21" ht="18.75" customHeight="1" x14ac:dyDescent="0.2">
      <c r="A34" s="43"/>
      <c r="B34" s="35"/>
      <c r="C34" s="23"/>
      <c r="D34" s="24"/>
      <c r="E34" s="25"/>
      <c r="F34" s="35"/>
      <c r="G34" s="37"/>
      <c r="H34" s="35"/>
      <c r="I34" s="35"/>
      <c r="J34" s="35"/>
      <c r="K34" s="36"/>
      <c r="L34" s="118" t="s">
        <v>30</v>
      </c>
      <c r="M34" s="118"/>
      <c r="N34" s="118"/>
      <c r="O34" s="118"/>
      <c r="P34" s="118"/>
      <c r="Q34" s="118"/>
    </row>
    <row r="35" spans="1:21" ht="18.75" customHeight="1" x14ac:dyDescent="0.2">
      <c r="A35" s="43"/>
      <c r="B35" s="35"/>
      <c r="C35" s="23"/>
      <c r="D35" s="24"/>
      <c r="E35" s="25"/>
      <c r="F35" s="35"/>
      <c r="G35" s="37"/>
      <c r="H35" s="35"/>
      <c r="I35" s="35"/>
      <c r="J35" s="35"/>
      <c r="K35" s="36"/>
      <c r="L35" s="118"/>
      <c r="M35" s="118"/>
      <c r="N35" s="118"/>
      <c r="O35" s="118"/>
      <c r="P35" s="118"/>
      <c r="Q35" s="118"/>
    </row>
    <row r="36" spans="1:21" ht="18.75" customHeight="1" x14ac:dyDescent="0.2">
      <c r="A36" s="43" t="s">
        <v>58</v>
      </c>
      <c r="B36" s="25" t="s">
        <v>15</v>
      </c>
      <c r="C36" s="7" t="s">
        <v>33</v>
      </c>
      <c r="D36" s="8" t="s">
        <v>34</v>
      </c>
      <c r="E36" s="25"/>
      <c r="F36" s="35"/>
      <c r="G36" s="37"/>
      <c r="H36" s="35"/>
      <c r="I36" s="35"/>
      <c r="J36" s="35"/>
      <c r="K36" s="36"/>
      <c r="L36" s="118" t="s">
        <v>41</v>
      </c>
      <c r="M36" s="118"/>
      <c r="N36" s="118"/>
      <c r="O36" s="118"/>
      <c r="P36" s="118"/>
      <c r="Q36" s="118"/>
    </row>
    <row r="37" spans="1:21" ht="18.75" customHeight="1" x14ac:dyDescent="0.2">
      <c r="A37" s="43"/>
      <c r="B37" s="25"/>
      <c r="C37" s="23" t="s">
        <v>59</v>
      </c>
      <c r="D37" s="24" t="s">
        <v>60</v>
      </c>
      <c r="E37" s="25" t="s">
        <v>40</v>
      </c>
      <c r="F37" s="35" t="s">
        <v>39</v>
      </c>
      <c r="G37" s="37">
        <v>1.5</v>
      </c>
      <c r="H37" s="35">
        <v>0.5</v>
      </c>
      <c r="I37" s="35"/>
      <c r="J37" s="35"/>
      <c r="K37" s="36"/>
      <c r="L37" s="118" t="s">
        <v>61</v>
      </c>
      <c r="M37" s="118"/>
      <c r="N37" s="118"/>
      <c r="O37" s="118"/>
      <c r="P37" s="118"/>
      <c r="Q37" s="118"/>
    </row>
    <row r="38" spans="1:21" ht="18.75" customHeight="1" x14ac:dyDescent="0.2">
      <c r="A38" s="43"/>
      <c r="B38" s="35"/>
      <c r="C38" s="23"/>
      <c r="D38" s="24"/>
      <c r="E38" s="25"/>
      <c r="F38" s="35"/>
      <c r="G38" s="37"/>
      <c r="H38" s="35"/>
      <c r="I38" s="35"/>
      <c r="J38" s="35"/>
      <c r="K38" s="36"/>
      <c r="L38" s="118"/>
      <c r="M38" s="118"/>
      <c r="N38" s="118"/>
      <c r="O38" s="118"/>
      <c r="P38" s="118"/>
      <c r="Q38" s="118"/>
    </row>
    <row r="39" spans="1:21" ht="18.75" customHeight="1" x14ac:dyDescent="0.2">
      <c r="A39" s="43" t="s">
        <v>62</v>
      </c>
      <c r="B39" s="25" t="s">
        <v>15</v>
      </c>
      <c r="C39" s="7" t="s">
        <v>33</v>
      </c>
      <c r="D39" s="8" t="s">
        <v>34</v>
      </c>
      <c r="E39" s="25"/>
      <c r="F39" s="35"/>
      <c r="G39" s="37"/>
      <c r="H39" s="35"/>
      <c r="I39" s="35"/>
      <c r="J39" s="35"/>
      <c r="K39" s="36"/>
      <c r="L39" s="118" t="s">
        <v>66</v>
      </c>
      <c r="M39" s="118"/>
      <c r="N39" s="118"/>
      <c r="O39" s="118"/>
      <c r="P39" s="118"/>
      <c r="Q39" s="118"/>
    </row>
    <row r="40" spans="1:21" ht="18.75" customHeight="1" x14ac:dyDescent="0.2">
      <c r="A40" s="43"/>
      <c r="B40" s="35"/>
      <c r="C40" s="23" t="s">
        <v>63</v>
      </c>
      <c r="D40" s="24" t="s">
        <v>64</v>
      </c>
      <c r="E40" s="25" t="s">
        <v>31</v>
      </c>
      <c r="F40" s="35" t="s">
        <v>65</v>
      </c>
      <c r="G40" s="37">
        <v>6.5</v>
      </c>
      <c r="H40" s="35"/>
      <c r="I40" s="35"/>
      <c r="J40" s="35"/>
      <c r="K40" s="36"/>
      <c r="L40" s="118" t="s">
        <v>67</v>
      </c>
      <c r="M40" s="118"/>
      <c r="N40" s="118"/>
      <c r="O40" s="118"/>
      <c r="P40" s="118"/>
      <c r="Q40" s="118"/>
    </row>
    <row r="41" spans="1:21" ht="18.75" customHeight="1" x14ac:dyDescent="0.2">
      <c r="A41" s="43"/>
      <c r="B41" s="25"/>
      <c r="C41" s="25"/>
      <c r="D41" s="24"/>
      <c r="E41" s="25"/>
      <c r="F41" s="35"/>
      <c r="G41" s="37"/>
      <c r="H41" s="35"/>
      <c r="I41" s="35"/>
      <c r="J41" s="35"/>
      <c r="K41" s="36"/>
      <c r="L41" s="118" t="s">
        <v>68</v>
      </c>
      <c r="M41" s="118"/>
      <c r="N41" s="118"/>
      <c r="O41" s="118"/>
      <c r="P41" s="118"/>
      <c r="Q41" s="118"/>
    </row>
    <row r="42" spans="1:21" ht="18.75" customHeight="1" x14ac:dyDescent="0.2">
      <c r="A42" s="43"/>
      <c r="B42" s="25"/>
      <c r="C42" s="25"/>
      <c r="D42" s="24"/>
      <c r="E42" s="25"/>
      <c r="F42" s="35"/>
      <c r="G42" s="37"/>
      <c r="H42" s="35"/>
      <c r="I42" s="35"/>
      <c r="J42" s="35"/>
      <c r="K42" s="36"/>
      <c r="L42" s="118" t="s">
        <v>69</v>
      </c>
      <c r="M42" s="118"/>
      <c r="N42" s="118"/>
      <c r="O42" s="118"/>
      <c r="P42" s="118"/>
      <c r="Q42" s="118"/>
    </row>
    <row r="43" spans="1:21" ht="18.75" customHeight="1" x14ac:dyDescent="0.2">
      <c r="A43" s="9"/>
      <c r="B43" s="35"/>
      <c r="C43" s="23"/>
      <c r="D43" s="24"/>
      <c r="E43" s="25"/>
      <c r="F43" s="35"/>
      <c r="G43" s="37"/>
      <c r="H43" s="35"/>
      <c r="I43" s="35"/>
      <c r="J43" s="35"/>
      <c r="K43" s="36"/>
      <c r="L43" s="118" t="s">
        <v>70</v>
      </c>
      <c r="M43" s="118"/>
      <c r="N43" s="118"/>
      <c r="O43" s="118"/>
      <c r="P43" s="118"/>
      <c r="Q43" s="118"/>
    </row>
    <row r="44" spans="1:21" ht="18.75" customHeight="1" x14ac:dyDescent="0.2">
      <c r="A44" s="9"/>
      <c r="B44" s="35"/>
      <c r="C44" s="23"/>
      <c r="D44" s="24"/>
      <c r="E44" s="25"/>
      <c r="F44" s="35"/>
      <c r="G44" s="37"/>
      <c r="H44" s="35"/>
      <c r="I44" s="35"/>
      <c r="J44" s="35"/>
      <c r="K44" s="36"/>
      <c r="L44" s="118" t="s">
        <v>71</v>
      </c>
      <c r="M44" s="118"/>
      <c r="N44" s="118"/>
      <c r="O44" s="118"/>
      <c r="P44" s="118"/>
      <c r="Q44" s="118"/>
    </row>
    <row r="45" spans="1:21" ht="18.75" customHeight="1" x14ac:dyDescent="0.2">
      <c r="A45" s="9"/>
      <c r="B45" s="35"/>
      <c r="C45" s="23"/>
      <c r="D45" s="24"/>
      <c r="E45" s="25"/>
      <c r="F45" s="35"/>
      <c r="G45" s="37"/>
      <c r="H45" s="35"/>
      <c r="I45" s="35"/>
      <c r="J45" s="35"/>
      <c r="K45" s="36"/>
      <c r="L45" s="118" t="s">
        <v>72</v>
      </c>
      <c r="M45" s="118"/>
      <c r="N45" s="118"/>
      <c r="O45" s="118"/>
      <c r="P45" s="118"/>
      <c r="Q45" s="118"/>
    </row>
    <row r="46" spans="1:21" ht="18.75" customHeight="1" x14ac:dyDescent="0.2">
      <c r="A46" s="36"/>
      <c r="B46" s="35"/>
      <c r="C46" s="37"/>
      <c r="D46" s="36"/>
      <c r="E46" s="25"/>
      <c r="F46" s="35"/>
      <c r="G46" s="37"/>
      <c r="H46" s="35"/>
      <c r="I46" s="35"/>
      <c r="J46" s="35"/>
      <c r="K46" s="36"/>
      <c r="L46" s="117" t="s">
        <v>73</v>
      </c>
      <c r="M46" s="117"/>
      <c r="N46" s="117"/>
      <c r="O46" s="117"/>
      <c r="P46" s="117"/>
      <c r="Q46" s="117"/>
    </row>
    <row r="47" spans="1:21" ht="18.75" customHeight="1" x14ac:dyDescent="0.2">
      <c r="A47" s="36"/>
      <c r="B47" s="35"/>
      <c r="C47" s="23"/>
      <c r="D47" s="24"/>
      <c r="E47" s="25"/>
      <c r="F47" s="35"/>
      <c r="G47" s="37"/>
      <c r="H47" s="35"/>
      <c r="I47" s="35"/>
      <c r="J47" s="35"/>
      <c r="K47" s="36"/>
      <c r="L47" s="117" t="s">
        <v>74</v>
      </c>
      <c r="M47" s="117"/>
      <c r="N47" s="117"/>
      <c r="O47" s="117"/>
      <c r="P47" s="117"/>
      <c r="Q47" s="117"/>
    </row>
    <row r="48" spans="1:21" ht="18.75" customHeight="1" x14ac:dyDescent="0.2">
      <c r="A48" s="36"/>
      <c r="B48" s="35"/>
      <c r="C48" s="37"/>
      <c r="D48" s="36"/>
      <c r="E48" s="25"/>
      <c r="F48" s="35"/>
      <c r="G48" s="37"/>
      <c r="H48" s="35"/>
      <c r="I48" s="35"/>
      <c r="J48" s="35"/>
      <c r="K48" s="36"/>
      <c r="L48" s="117" t="s">
        <v>75</v>
      </c>
      <c r="M48" s="117"/>
      <c r="N48" s="117"/>
      <c r="O48" s="117"/>
      <c r="P48" s="117"/>
      <c r="Q48" s="117"/>
    </row>
    <row r="49" spans="1:17" ht="18.75" customHeight="1" x14ac:dyDescent="0.2">
      <c r="A49" s="36"/>
      <c r="B49" s="35"/>
      <c r="C49" s="37"/>
      <c r="D49" s="36"/>
      <c r="E49" s="25"/>
      <c r="F49" s="35"/>
      <c r="G49" s="37"/>
      <c r="H49" s="35"/>
      <c r="I49" s="35"/>
      <c r="J49" s="35"/>
      <c r="K49" s="36"/>
      <c r="L49" s="117"/>
      <c r="M49" s="117"/>
      <c r="N49" s="117"/>
      <c r="O49" s="117"/>
      <c r="P49" s="117"/>
      <c r="Q49" s="117"/>
    </row>
    <row r="50" spans="1:17" ht="18.75" customHeight="1" x14ac:dyDescent="0.2">
      <c r="A50" s="36" t="s">
        <v>76</v>
      </c>
      <c r="B50" s="35" t="s">
        <v>19</v>
      </c>
      <c r="C50" s="7" t="s">
        <v>33</v>
      </c>
      <c r="D50" s="8" t="s">
        <v>34</v>
      </c>
      <c r="E50" s="25"/>
      <c r="F50" s="35"/>
      <c r="G50" s="37"/>
      <c r="H50" s="35"/>
      <c r="I50" s="35"/>
      <c r="J50" s="35"/>
      <c r="K50" s="36"/>
      <c r="L50" s="103" t="s">
        <v>41</v>
      </c>
      <c r="M50" s="123"/>
      <c r="N50" s="123"/>
      <c r="O50" s="123"/>
      <c r="P50" s="123"/>
      <c r="Q50" s="124"/>
    </row>
    <row r="51" spans="1:17" ht="18.75" customHeight="1" x14ac:dyDescent="0.2">
      <c r="A51" s="36"/>
      <c r="B51" s="35"/>
      <c r="C51" s="37" t="s">
        <v>77</v>
      </c>
      <c r="D51" s="36" t="s">
        <v>78</v>
      </c>
      <c r="E51" s="25" t="s">
        <v>79</v>
      </c>
      <c r="F51" s="35" t="s">
        <v>80</v>
      </c>
      <c r="G51" s="37"/>
      <c r="H51" s="35">
        <v>2</v>
      </c>
      <c r="I51" s="35"/>
      <c r="J51" s="35"/>
      <c r="K51" s="36"/>
      <c r="L51" s="117" t="s">
        <v>81</v>
      </c>
      <c r="M51" s="117"/>
      <c r="N51" s="117"/>
      <c r="O51" s="117"/>
      <c r="P51" s="117"/>
      <c r="Q51" s="117"/>
    </row>
    <row r="52" spans="1:17" ht="18.75" customHeight="1" x14ac:dyDescent="0.2">
      <c r="A52" s="36"/>
      <c r="B52" s="35"/>
      <c r="C52" s="37"/>
      <c r="D52" s="36"/>
      <c r="E52" s="25"/>
      <c r="F52" s="35"/>
      <c r="G52" s="37"/>
      <c r="H52" s="35"/>
      <c r="I52" s="35"/>
      <c r="J52" s="35"/>
      <c r="K52" s="36"/>
      <c r="L52" s="117" t="s">
        <v>82</v>
      </c>
      <c r="M52" s="117"/>
      <c r="N52" s="117"/>
      <c r="O52" s="117"/>
      <c r="P52" s="117"/>
      <c r="Q52" s="117"/>
    </row>
    <row r="53" spans="1:17" ht="18.75" customHeight="1" x14ac:dyDescent="0.2">
      <c r="A53" s="36"/>
      <c r="B53" s="35"/>
      <c r="C53" s="37"/>
      <c r="D53" s="36"/>
      <c r="E53" s="25"/>
      <c r="F53" s="35"/>
      <c r="G53" s="37"/>
      <c r="H53" s="35"/>
      <c r="I53" s="35"/>
      <c r="J53" s="35"/>
      <c r="K53" s="36"/>
      <c r="L53" s="117" t="s">
        <v>30</v>
      </c>
      <c r="M53" s="117"/>
      <c r="N53" s="117"/>
      <c r="O53" s="117"/>
      <c r="P53" s="117"/>
      <c r="Q53" s="117"/>
    </row>
    <row r="54" spans="1:17" ht="18.75" customHeight="1" x14ac:dyDescent="0.2">
      <c r="A54" s="36"/>
      <c r="B54" s="35"/>
      <c r="C54" s="23"/>
      <c r="D54" s="24"/>
      <c r="E54" s="25"/>
      <c r="F54" s="35"/>
      <c r="G54" s="37"/>
      <c r="H54" s="35"/>
      <c r="I54" s="35"/>
      <c r="J54" s="35"/>
      <c r="K54" s="36"/>
      <c r="L54" s="122"/>
      <c r="M54" s="122"/>
      <c r="N54" s="122"/>
      <c r="O54" s="122"/>
      <c r="P54" s="122"/>
      <c r="Q54" s="122"/>
    </row>
    <row r="55" spans="1:17" ht="18.75" customHeight="1" x14ac:dyDescent="0.2">
      <c r="A55" s="36" t="s">
        <v>83</v>
      </c>
      <c r="B55" s="35" t="s">
        <v>16</v>
      </c>
      <c r="C55" s="7" t="s">
        <v>33</v>
      </c>
      <c r="D55" s="8" t="s">
        <v>34</v>
      </c>
      <c r="E55" s="25"/>
      <c r="F55" s="35"/>
      <c r="G55" s="37"/>
      <c r="H55" s="35"/>
      <c r="I55" s="35"/>
      <c r="J55" s="35"/>
      <c r="K55" s="36"/>
      <c r="L55" s="117" t="s">
        <v>88</v>
      </c>
      <c r="M55" s="117"/>
      <c r="N55" s="117"/>
      <c r="O55" s="117"/>
      <c r="P55" s="117"/>
      <c r="Q55" s="117"/>
    </row>
    <row r="56" spans="1:17" ht="18.75" customHeight="1" x14ac:dyDescent="0.2">
      <c r="A56" s="36"/>
      <c r="B56" s="35"/>
      <c r="C56" s="37" t="s">
        <v>84</v>
      </c>
      <c r="D56" s="36" t="s">
        <v>85</v>
      </c>
      <c r="E56" s="25" t="s">
        <v>86</v>
      </c>
      <c r="F56" s="35" t="s">
        <v>87</v>
      </c>
      <c r="G56" s="37"/>
      <c r="H56" s="35">
        <v>3.5</v>
      </c>
      <c r="I56" s="35"/>
      <c r="J56" s="35"/>
      <c r="K56" s="36"/>
      <c r="L56" s="117" t="s">
        <v>89</v>
      </c>
      <c r="M56" s="117"/>
      <c r="N56" s="117"/>
      <c r="O56" s="117"/>
      <c r="P56" s="117"/>
      <c r="Q56" s="117"/>
    </row>
    <row r="57" spans="1:17" ht="18.75" customHeight="1" x14ac:dyDescent="0.2">
      <c r="A57" s="36"/>
      <c r="B57" s="35"/>
      <c r="C57" s="37"/>
      <c r="D57" s="36"/>
      <c r="E57" s="25"/>
      <c r="F57" s="35"/>
      <c r="G57" s="37"/>
      <c r="H57" s="35"/>
      <c r="I57" s="35"/>
      <c r="J57" s="35"/>
      <c r="K57" s="36"/>
      <c r="L57" s="117" t="s">
        <v>90</v>
      </c>
      <c r="M57" s="117"/>
      <c r="N57" s="117"/>
      <c r="O57" s="117"/>
      <c r="P57" s="117"/>
      <c r="Q57" s="117"/>
    </row>
    <row r="58" spans="1:17" ht="18.75" customHeight="1" x14ac:dyDescent="0.2">
      <c r="A58" s="36"/>
      <c r="B58" s="35"/>
      <c r="C58" s="37"/>
      <c r="D58" s="36"/>
      <c r="E58" s="25"/>
      <c r="F58" s="35"/>
      <c r="G58" s="37"/>
      <c r="H58" s="35"/>
      <c r="I58" s="35"/>
      <c r="J58" s="35"/>
      <c r="K58" s="36"/>
      <c r="L58" s="117"/>
      <c r="M58" s="117"/>
      <c r="N58" s="117"/>
      <c r="O58" s="117"/>
      <c r="P58" s="117"/>
      <c r="Q58" s="117"/>
    </row>
    <row r="59" spans="1:17" ht="18.75" customHeight="1" x14ac:dyDescent="0.2">
      <c r="A59" s="36" t="s">
        <v>91</v>
      </c>
      <c r="B59" s="35" t="s">
        <v>15</v>
      </c>
      <c r="C59" s="7" t="s">
        <v>33</v>
      </c>
      <c r="D59" s="8" t="s">
        <v>34</v>
      </c>
      <c r="E59" s="25"/>
      <c r="F59" s="35"/>
      <c r="G59" s="37"/>
      <c r="H59" s="35"/>
      <c r="I59" s="35"/>
      <c r="J59" s="35"/>
      <c r="K59" s="36"/>
      <c r="L59" s="117" t="s">
        <v>88</v>
      </c>
      <c r="M59" s="117"/>
      <c r="N59" s="117"/>
      <c r="O59" s="117"/>
      <c r="P59" s="117"/>
      <c r="Q59" s="117"/>
    </row>
    <row r="60" spans="1:17" ht="18.75" customHeight="1" x14ac:dyDescent="0.2">
      <c r="A60" s="36"/>
      <c r="B60" s="35"/>
      <c r="C60" s="37" t="s">
        <v>92</v>
      </c>
      <c r="D60" s="36" t="s">
        <v>93</v>
      </c>
      <c r="E60" s="25" t="s">
        <v>44</v>
      </c>
      <c r="F60" s="35" t="s">
        <v>93</v>
      </c>
      <c r="G60" s="37">
        <v>1</v>
      </c>
      <c r="H60" s="35">
        <v>1.5</v>
      </c>
      <c r="I60" s="35"/>
      <c r="J60" s="35"/>
      <c r="K60" s="36"/>
      <c r="L60" s="117" t="s">
        <v>94</v>
      </c>
      <c r="M60" s="117"/>
      <c r="N60" s="117"/>
      <c r="O60" s="117"/>
      <c r="P60" s="117"/>
      <c r="Q60" s="117"/>
    </row>
    <row r="61" spans="1:17" ht="18.75" customHeight="1" x14ac:dyDescent="0.2">
      <c r="A61" s="36"/>
      <c r="B61" s="35"/>
      <c r="C61" s="37"/>
      <c r="D61" s="36"/>
      <c r="E61" s="25"/>
      <c r="F61" s="35"/>
      <c r="G61" s="37"/>
      <c r="H61" s="35"/>
      <c r="I61" s="35"/>
      <c r="J61" s="35"/>
      <c r="K61" s="36"/>
      <c r="L61" s="117" t="s">
        <v>75</v>
      </c>
      <c r="M61" s="117"/>
      <c r="N61" s="117"/>
      <c r="O61" s="117"/>
      <c r="P61" s="117"/>
      <c r="Q61" s="117"/>
    </row>
    <row r="62" spans="1:17" ht="18.75" customHeight="1" x14ac:dyDescent="0.2">
      <c r="A62" s="36"/>
      <c r="B62" s="35"/>
      <c r="C62" s="23"/>
      <c r="D62" s="24"/>
      <c r="E62" s="25"/>
      <c r="F62" s="35"/>
      <c r="G62" s="37"/>
      <c r="H62" s="35"/>
      <c r="I62" s="35"/>
      <c r="J62" s="35"/>
      <c r="K62" s="36"/>
      <c r="L62" s="103"/>
      <c r="M62" s="104"/>
      <c r="N62" s="104"/>
      <c r="O62" s="104"/>
      <c r="P62" s="104"/>
      <c r="Q62" s="105"/>
    </row>
    <row r="63" spans="1:17" ht="18.75" customHeight="1" x14ac:dyDescent="0.2">
      <c r="A63" s="36" t="s">
        <v>95</v>
      </c>
      <c r="B63" s="35" t="s">
        <v>15</v>
      </c>
      <c r="C63" s="23" t="s">
        <v>33</v>
      </c>
      <c r="D63" s="24" t="s">
        <v>34</v>
      </c>
      <c r="E63" s="25"/>
      <c r="F63" s="35"/>
      <c r="G63" s="37"/>
      <c r="H63" s="35"/>
      <c r="I63" s="35"/>
      <c r="J63" s="35"/>
      <c r="K63" s="36"/>
      <c r="L63" s="117" t="s">
        <v>41</v>
      </c>
      <c r="M63" s="117"/>
      <c r="N63" s="117"/>
      <c r="O63" s="117"/>
      <c r="P63" s="117"/>
      <c r="Q63" s="117"/>
    </row>
    <row r="64" spans="1:17" ht="18.75" customHeight="1" x14ac:dyDescent="0.2">
      <c r="A64" s="36"/>
      <c r="B64" s="35"/>
      <c r="C64" s="37" t="s">
        <v>96</v>
      </c>
      <c r="D64" s="36" t="s">
        <v>53</v>
      </c>
      <c r="E64" s="25" t="s">
        <v>97</v>
      </c>
      <c r="F64" s="35" t="s">
        <v>39</v>
      </c>
      <c r="G64" s="37">
        <v>1.5</v>
      </c>
      <c r="H64" s="35">
        <v>1</v>
      </c>
      <c r="I64" s="35"/>
      <c r="J64" s="35"/>
      <c r="K64" s="36"/>
      <c r="L64" s="117" t="s">
        <v>98</v>
      </c>
      <c r="M64" s="117"/>
      <c r="N64" s="117"/>
      <c r="O64" s="117"/>
      <c r="P64" s="117"/>
      <c r="Q64" s="117"/>
    </row>
    <row r="65" spans="1:17" ht="18.75" customHeight="1" x14ac:dyDescent="0.2">
      <c r="A65" s="36"/>
      <c r="B65" s="35"/>
      <c r="C65" s="37"/>
      <c r="D65" s="36"/>
      <c r="E65" s="25"/>
      <c r="F65" s="35"/>
      <c r="G65" s="37"/>
      <c r="H65" s="35"/>
      <c r="I65" s="35"/>
      <c r="J65" s="35"/>
      <c r="K65" s="36"/>
      <c r="L65" s="117" t="s">
        <v>75</v>
      </c>
      <c r="M65" s="117"/>
      <c r="N65" s="117"/>
      <c r="O65" s="117"/>
      <c r="P65" s="117"/>
      <c r="Q65" s="117"/>
    </row>
    <row r="66" spans="1:17" ht="18.75" customHeight="1" x14ac:dyDescent="0.2">
      <c r="A66" s="36"/>
      <c r="B66" s="35"/>
      <c r="C66" s="37"/>
      <c r="D66" s="36"/>
      <c r="E66" s="25"/>
      <c r="F66" s="35"/>
      <c r="G66" s="37"/>
      <c r="H66" s="35"/>
      <c r="I66" s="35"/>
      <c r="J66" s="35"/>
      <c r="K66" s="36"/>
      <c r="L66" s="117"/>
      <c r="M66" s="117"/>
      <c r="N66" s="117"/>
      <c r="O66" s="117"/>
      <c r="P66" s="117"/>
      <c r="Q66" s="117"/>
    </row>
    <row r="67" spans="1:17" ht="18.75" customHeight="1" x14ac:dyDescent="0.2">
      <c r="A67" s="36" t="s">
        <v>99</v>
      </c>
      <c r="B67" s="35" t="s">
        <v>15</v>
      </c>
      <c r="C67" s="37" t="s">
        <v>33</v>
      </c>
      <c r="D67" s="36" t="s">
        <v>34</v>
      </c>
      <c r="E67" s="25"/>
      <c r="F67" s="35"/>
      <c r="G67" s="37"/>
      <c r="H67" s="35"/>
      <c r="I67" s="35"/>
      <c r="J67" s="35"/>
      <c r="K67" s="36"/>
      <c r="L67" s="117" t="s">
        <v>41</v>
      </c>
      <c r="M67" s="117"/>
      <c r="N67" s="117"/>
      <c r="O67" s="117"/>
      <c r="P67" s="117"/>
      <c r="Q67" s="117"/>
    </row>
    <row r="68" spans="1:17" ht="18.75" customHeight="1" x14ac:dyDescent="0.2">
      <c r="A68" s="36"/>
      <c r="B68" s="35"/>
      <c r="C68" s="37" t="s">
        <v>100</v>
      </c>
      <c r="D68" s="36" t="s">
        <v>60</v>
      </c>
      <c r="E68" s="25" t="s">
        <v>97</v>
      </c>
      <c r="F68" s="35" t="s">
        <v>39</v>
      </c>
      <c r="G68" s="37">
        <v>1.5</v>
      </c>
      <c r="H68" s="35">
        <v>1</v>
      </c>
      <c r="I68" s="35"/>
      <c r="J68" s="35"/>
      <c r="K68" s="36"/>
      <c r="L68" s="117" t="s">
        <v>98</v>
      </c>
      <c r="M68" s="117"/>
      <c r="N68" s="117"/>
      <c r="O68" s="117"/>
      <c r="P68" s="117"/>
      <c r="Q68" s="117"/>
    </row>
    <row r="69" spans="1:17" ht="18.75" customHeight="1" x14ac:dyDescent="0.2">
      <c r="A69" s="36"/>
      <c r="B69" s="35"/>
      <c r="C69" s="23"/>
      <c r="D69" s="24"/>
      <c r="E69" s="25"/>
      <c r="F69" s="35"/>
      <c r="G69" s="37"/>
      <c r="H69" s="35"/>
      <c r="I69" s="35"/>
      <c r="J69" s="35"/>
      <c r="K69" s="36"/>
      <c r="L69" s="117" t="s">
        <v>75</v>
      </c>
      <c r="M69" s="117"/>
      <c r="N69" s="117"/>
      <c r="O69" s="117"/>
      <c r="P69" s="117"/>
      <c r="Q69" s="117"/>
    </row>
    <row r="70" spans="1:17" ht="18.75" customHeight="1" x14ac:dyDescent="0.2">
      <c r="A70" s="36"/>
      <c r="B70" s="35"/>
      <c r="C70" s="37"/>
      <c r="D70" s="36"/>
      <c r="E70" s="25"/>
      <c r="F70" s="35"/>
      <c r="G70" s="37"/>
      <c r="H70" s="35"/>
      <c r="I70" s="35"/>
      <c r="J70" s="35"/>
      <c r="K70" s="36"/>
      <c r="L70" s="117"/>
      <c r="M70" s="117"/>
      <c r="N70" s="117"/>
      <c r="O70" s="117"/>
      <c r="P70" s="117"/>
      <c r="Q70" s="117"/>
    </row>
    <row r="71" spans="1:17" ht="18.75" customHeight="1" x14ac:dyDescent="0.2">
      <c r="A71" s="36" t="s">
        <v>99</v>
      </c>
      <c r="B71" s="35" t="s">
        <v>15</v>
      </c>
      <c r="C71" s="37" t="s">
        <v>33</v>
      </c>
      <c r="D71" s="36" t="s">
        <v>34</v>
      </c>
      <c r="E71" s="25"/>
      <c r="F71" s="35"/>
      <c r="G71" s="37"/>
      <c r="H71" s="35"/>
      <c r="I71" s="35"/>
      <c r="J71" s="35"/>
      <c r="K71" s="36"/>
      <c r="L71" s="117" t="s">
        <v>88</v>
      </c>
      <c r="M71" s="117"/>
      <c r="N71" s="117"/>
      <c r="O71" s="117"/>
      <c r="P71" s="117"/>
      <c r="Q71" s="117"/>
    </row>
    <row r="72" spans="1:17" ht="18.75" customHeight="1" x14ac:dyDescent="0.2">
      <c r="A72" s="36"/>
      <c r="B72" s="35"/>
      <c r="C72" s="37" t="s">
        <v>101</v>
      </c>
      <c r="D72" s="36" t="s">
        <v>102</v>
      </c>
      <c r="E72" s="25" t="s">
        <v>103</v>
      </c>
      <c r="F72" s="35" t="s">
        <v>104</v>
      </c>
      <c r="G72" s="37">
        <v>3</v>
      </c>
      <c r="H72" s="35">
        <v>1</v>
      </c>
      <c r="I72" s="35"/>
      <c r="J72" s="35"/>
      <c r="K72" s="36"/>
      <c r="L72" s="117" t="s">
        <v>94</v>
      </c>
      <c r="M72" s="117"/>
      <c r="N72" s="117"/>
      <c r="O72" s="117"/>
      <c r="P72" s="117"/>
      <c r="Q72" s="117"/>
    </row>
    <row r="73" spans="1:17" ht="18.75" customHeight="1" x14ac:dyDescent="0.2">
      <c r="A73" s="36"/>
      <c r="B73" s="35"/>
      <c r="C73" s="37"/>
      <c r="D73" s="36"/>
      <c r="E73" s="25"/>
      <c r="F73" s="35"/>
      <c r="G73" s="37"/>
      <c r="H73" s="35"/>
      <c r="I73" s="35"/>
      <c r="J73" s="35"/>
      <c r="K73" s="36"/>
      <c r="L73" s="117" t="s">
        <v>75</v>
      </c>
      <c r="M73" s="117"/>
      <c r="N73" s="117"/>
      <c r="O73" s="117"/>
      <c r="P73" s="117"/>
      <c r="Q73" s="117"/>
    </row>
    <row r="74" spans="1:17" ht="18.75" customHeight="1" x14ac:dyDescent="0.2">
      <c r="A74" s="36"/>
      <c r="B74" s="35"/>
      <c r="C74" s="37"/>
      <c r="D74" s="36"/>
      <c r="E74" s="25"/>
      <c r="F74" s="35"/>
      <c r="G74" s="37"/>
      <c r="H74" s="35"/>
      <c r="I74" s="35"/>
      <c r="J74" s="35"/>
      <c r="K74" s="36"/>
      <c r="L74" s="117"/>
      <c r="M74" s="117"/>
      <c r="N74" s="117"/>
      <c r="O74" s="117"/>
      <c r="P74" s="117"/>
      <c r="Q74" s="117"/>
    </row>
    <row r="75" spans="1:17" ht="18.75" customHeight="1" x14ac:dyDescent="0.2">
      <c r="A75" s="36" t="s">
        <v>105</v>
      </c>
      <c r="B75" s="35" t="s">
        <v>19</v>
      </c>
      <c r="C75" s="37" t="s">
        <v>33</v>
      </c>
      <c r="D75" s="36" t="s">
        <v>34</v>
      </c>
      <c r="E75" s="25"/>
      <c r="F75" s="35"/>
      <c r="G75" s="37"/>
      <c r="H75" s="35"/>
      <c r="I75" s="35"/>
      <c r="J75" s="35"/>
      <c r="K75" s="36"/>
      <c r="L75" s="117" t="s">
        <v>41</v>
      </c>
      <c r="M75" s="117"/>
      <c r="N75" s="117"/>
      <c r="O75" s="117"/>
      <c r="P75" s="117"/>
      <c r="Q75" s="117"/>
    </row>
    <row r="76" spans="1:17" ht="18.75" customHeight="1" x14ac:dyDescent="0.2">
      <c r="A76" s="36"/>
      <c r="B76" s="35"/>
      <c r="C76" s="37" t="s">
        <v>106</v>
      </c>
      <c r="D76" s="36" t="s">
        <v>107</v>
      </c>
      <c r="E76" s="25" t="s">
        <v>108</v>
      </c>
      <c r="F76" s="35" t="s">
        <v>109</v>
      </c>
      <c r="G76" s="37"/>
      <c r="H76" s="35">
        <v>7.5</v>
      </c>
      <c r="I76" s="35"/>
      <c r="J76" s="35"/>
      <c r="K76" s="36"/>
      <c r="L76" s="117" t="s">
        <v>110</v>
      </c>
      <c r="M76" s="117"/>
      <c r="N76" s="117"/>
      <c r="O76" s="117"/>
      <c r="P76" s="117"/>
      <c r="Q76" s="117"/>
    </row>
    <row r="77" spans="1:17" ht="18.75" customHeight="1" x14ac:dyDescent="0.2">
      <c r="A77" s="36"/>
      <c r="B77" s="35"/>
      <c r="C77" s="23"/>
      <c r="D77" s="24"/>
      <c r="E77" s="25"/>
      <c r="F77" s="35"/>
      <c r="G77" s="37"/>
      <c r="H77" s="35"/>
      <c r="I77" s="35"/>
      <c r="J77" s="35"/>
      <c r="K77" s="36"/>
      <c r="L77" s="117" t="s">
        <v>111</v>
      </c>
      <c r="M77" s="117"/>
      <c r="N77" s="117"/>
      <c r="O77" s="117"/>
      <c r="P77" s="117"/>
      <c r="Q77" s="117"/>
    </row>
    <row r="78" spans="1:17" ht="18.75" customHeight="1" x14ac:dyDescent="0.2">
      <c r="A78" s="36"/>
      <c r="B78" s="35"/>
      <c r="C78" s="37"/>
      <c r="D78" s="36"/>
      <c r="E78" s="25"/>
      <c r="F78" s="35"/>
      <c r="G78" s="37"/>
      <c r="H78" s="35"/>
      <c r="I78" s="35"/>
      <c r="J78" s="35"/>
      <c r="K78" s="36"/>
      <c r="L78" s="117" t="s">
        <v>112</v>
      </c>
      <c r="M78" s="117"/>
      <c r="N78" s="117"/>
      <c r="O78" s="117"/>
      <c r="P78" s="117"/>
      <c r="Q78" s="117"/>
    </row>
    <row r="79" spans="1:17" ht="18.75" customHeight="1" x14ac:dyDescent="0.2">
      <c r="A79" s="36"/>
      <c r="B79" s="35"/>
      <c r="C79" s="37"/>
      <c r="D79" s="36"/>
      <c r="E79" s="25"/>
      <c r="F79" s="35"/>
      <c r="G79" s="37"/>
      <c r="H79" s="35"/>
      <c r="I79" s="35"/>
      <c r="J79" s="35"/>
      <c r="K79" s="36"/>
      <c r="L79" s="117" t="s">
        <v>113</v>
      </c>
      <c r="M79" s="117"/>
      <c r="N79" s="117"/>
      <c r="O79" s="117"/>
      <c r="P79" s="117"/>
      <c r="Q79" s="117"/>
    </row>
    <row r="80" spans="1:17" ht="18.75" customHeight="1" x14ac:dyDescent="0.2">
      <c r="A80" s="36"/>
      <c r="B80" s="35"/>
      <c r="C80" s="37"/>
      <c r="D80" s="36"/>
      <c r="E80" s="25"/>
      <c r="F80" s="35"/>
      <c r="G80" s="37"/>
      <c r="H80" s="35"/>
      <c r="I80" s="35"/>
      <c r="J80" s="35"/>
      <c r="K80" s="36"/>
      <c r="L80" s="117" t="s">
        <v>114</v>
      </c>
      <c r="M80" s="117"/>
      <c r="N80" s="117"/>
      <c r="O80" s="117"/>
      <c r="P80" s="117"/>
      <c r="Q80" s="117"/>
    </row>
    <row r="81" spans="1:17" ht="18.75" customHeight="1" x14ac:dyDescent="0.2">
      <c r="A81" s="36"/>
      <c r="B81" s="35"/>
      <c r="C81" s="37"/>
      <c r="D81" s="36"/>
      <c r="E81" s="25"/>
      <c r="F81" s="35"/>
      <c r="G81" s="37"/>
      <c r="H81" s="35"/>
      <c r="I81" s="35"/>
      <c r="J81" s="35"/>
      <c r="K81" s="36"/>
      <c r="L81" s="117"/>
      <c r="M81" s="117"/>
      <c r="N81" s="117"/>
      <c r="O81" s="117"/>
      <c r="P81" s="117"/>
      <c r="Q81" s="117"/>
    </row>
    <row r="82" spans="1:17" ht="18.75" customHeight="1" x14ac:dyDescent="0.2">
      <c r="A82" s="36" t="s">
        <v>105</v>
      </c>
      <c r="B82" s="35" t="s">
        <v>19</v>
      </c>
      <c r="C82" s="37" t="s">
        <v>33</v>
      </c>
      <c r="D82" s="36" t="s">
        <v>34</v>
      </c>
      <c r="E82" s="25"/>
      <c r="F82" s="35"/>
      <c r="G82" s="37"/>
      <c r="H82" s="35"/>
      <c r="I82" s="35"/>
      <c r="J82" s="35"/>
      <c r="K82" s="36"/>
      <c r="L82" s="117" t="s">
        <v>43</v>
      </c>
      <c r="M82" s="117"/>
      <c r="N82" s="117"/>
      <c r="O82" s="117"/>
      <c r="P82" s="117"/>
      <c r="Q82" s="117"/>
    </row>
    <row r="83" spans="1:17" ht="18.75" customHeight="1" x14ac:dyDescent="0.2">
      <c r="A83" s="36"/>
      <c r="B83" s="35"/>
      <c r="C83" s="23" t="s">
        <v>115</v>
      </c>
      <c r="D83" s="24" t="s">
        <v>116</v>
      </c>
      <c r="E83" s="25" t="s">
        <v>115</v>
      </c>
      <c r="F83" s="35" t="s">
        <v>117</v>
      </c>
      <c r="G83" s="37"/>
      <c r="H83" s="35">
        <v>6</v>
      </c>
      <c r="I83" s="35">
        <v>1.5</v>
      </c>
      <c r="J83" s="35"/>
      <c r="K83" s="36"/>
      <c r="L83" s="117" t="s">
        <v>118</v>
      </c>
      <c r="M83" s="117"/>
      <c r="N83" s="117"/>
      <c r="O83" s="117"/>
      <c r="P83" s="117"/>
      <c r="Q83" s="117"/>
    </row>
    <row r="84" spans="1:17" ht="18.75" customHeight="1" x14ac:dyDescent="0.2">
      <c r="A84" s="36"/>
      <c r="B84" s="35"/>
      <c r="C84" s="37"/>
      <c r="D84" s="36"/>
      <c r="E84" s="25"/>
      <c r="F84" s="35"/>
      <c r="G84" s="37"/>
      <c r="H84" s="35"/>
      <c r="I84" s="35"/>
      <c r="J84" s="35"/>
      <c r="K84" s="36"/>
      <c r="L84" s="117" t="s">
        <v>122</v>
      </c>
      <c r="M84" s="117"/>
      <c r="N84" s="117"/>
      <c r="O84" s="117"/>
      <c r="P84" s="117"/>
      <c r="Q84" s="117"/>
    </row>
    <row r="85" spans="1:17" ht="18.75" customHeight="1" x14ac:dyDescent="0.2">
      <c r="A85" s="36"/>
      <c r="B85" s="35"/>
      <c r="C85" s="37"/>
      <c r="D85" s="36"/>
      <c r="E85" s="25"/>
      <c r="F85" s="35"/>
      <c r="G85" s="37"/>
      <c r="H85" s="35"/>
      <c r="I85" s="35"/>
      <c r="J85" s="35"/>
      <c r="K85" s="36"/>
      <c r="L85" s="103" t="s">
        <v>123</v>
      </c>
      <c r="M85" s="104"/>
      <c r="N85" s="104"/>
      <c r="O85" s="104"/>
      <c r="P85" s="104"/>
      <c r="Q85" s="105"/>
    </row>
    <row r="86" spans="1:17" ht="18.75" customHeight="1" x14ac:dyDescent="0.2">
      <c r="A86" s="36"/>
      <c r="B86" s="35"/>
      <c r="C86" s="37"/>
      <c r="D86" s="36"/>
      <c r="E86" s="25"/>
      <c r="F86" s="35"/>
      <c r="G86" s="37"/>
      <c r="H86" s="35"/>
      <c r="I86" s="35"/>
      <c r="J86" s="35"/>
      <c r="K86" s="36"/>
      <c r="L86" s="103" t="s">
        <v>119</v>
      </c>
      <c r="M86" s="104"/>
      <c r="N86" s="104"/>
      <c r="O86" s="104"/>
      <c r="P86" s="104"/>
      <c r="Q86" s="105"/>
    </row>
    <row r="87" spans="1:17" ht="18.75" customHeight="1" x14ac:dyDescent="0.2">
      <c r="A87" s="36"/>
      <c r="B87" s="35"/>
      <c r="C87" s="23"/>
      <c r="D87" s="24"/>
      <c r="E87" s="25"/>
      <c r="F87" s="35"/>
      <c r="G87" s="37"/>
      <c r="H87" s="35"/>
      <c r="I87" s="35"/>
      <c r="J87" s="35"/>
      <c r="K87" s="36"/>
      <c r="L87" s="103" t="s">
        <v>120</v>
      </c>
      <c r="M87" s="104"/>
      <c r="N87" s="104"/>
      <c r="O87" s="104"/>
      <c r="P87" s="104"/>
      <c r="Q87" s="105"/>
    </row>
    <row r="88" spans="1:17" ht="18.75" customHeight="1" x14ac:dyDescent="0.2">
      <c r="A88" s="36"/>
      <c r="B88" s="35"/>
      <c r="C88" s="37"/>
      <c r="D88" s="36"/>
      <c r="E88" s="25"/>
      <c r="F88" s="35"/>
      <c r="G88" s="37"/>
      <c r="H88" s="35"/>
      <c r="I88" s="35"/>
      <c r="J88" s="35"/>
      <c r="K88" s="36"/>
      <c r="L88" s="103" t="s">
        <v>121</v>
      </c>
      <c r="M88" s="104"/>
      <c r="N88" s="104"/>
      <c r="O88" s="104"/>
      <c r="P88" s="104"/>
      <c r="Q88" s="105"/>
    </row>
    <row r="89" spans="1:17" ht="18.75" customHeight="1" x14ac:dyDescent="0.2">
      <c r="A89" s="36"/>
      <c r="B89" s="35"/>
      <c r="C89" s="37"/>
      <c r="D89" s="36"/>
      <c r="E89" s="25"/>
      <c r="F89" s="35"/>
      <c r="G89" s="37"/>
      <c r="H89" s="35"/>
      <c r="I89" s="35"/>
      <c r="J89" s="35"/>
      <c r="K89" s="36"/>
      <c r="L89" s="117"/>
      <c r="M89" s="117"/>
      <c r="N89" s="117"/>
      <c r="O89" s="117"/>
      <c r="P89" s="117"/>
      <c r="Q89" s="117"/>
    </row>
    <row r="90" spans="1:17" ht="18.75" customHeight="1" x14ac:dyDescent="0.2">
      <c r="A90" s="36"/>
      <c r="B90" s="35"/>
      <c r="C90" s="37"/>
      <c r="D90" s="36"/>
      <c r="E90" s="25"/>
      <c r="F90" s="35"/>
      <c r="G90" s="37"/>
      <c r="H90" s="35"/>
      <c r="I90" s="35"/>
      <c r="J90" s="35"/>
      <c r="K90" s="36"/>
      <c r="L90" s="103"/>
      <c r="M90" s="104"/>
      <c r="N90" s="104"/>
      <c r="O90" s="104"/>
      <c r="P90" s="104"/>
      <c r="Q90" s="105"/>
    </row>
    <row r="91" spans="1:17" ht="18.75" customHeight="1" x14ac:dyDescent="0.2">
      <c r="A91" s="36"/>
      <c r="B91" s="35"/>
      <c r="C91" s="23"/>
      <c r="D91" s="24"/>
      <c r="E91" s="25"/>
      <c r="F91" s="35"/>
      <c r="G91" s="37"/>
      <c r="H91" s="35"/>
      <c r="I91" s="35"/>
      <c r="J91" s="35"/>
      <c r="K91" s="36"/>
      <c r="L91" s="103"/>
      <c r="M91" s="104"/>
      <c r="N91" s="104"/>
      <c r="O91" s="104"/>
      <c r="P91" s="104"/>
      <c r="Q91" s="105"/>
    </row>
    <row r="92" spans="1:17" ht="18.75" customHeight="1" x14ac:dyDescent="0.2">
      <c r="A92" s="36"/>
      <c r="B92" s="35"/>
      <c r="C92" s="37"/>
      <c r="D92" s="36"/>
      <c r="E92" s="25"/>
      <c r="F92" s="35"/>
      <c r="G92" s="37"/>
      <c r="H92" s="35"/>
      <c r="I92" s="35"/>
      <c r="J92" s="35"/>
      <c r="K92" s="36"/>
      <c r="L92" s="103"/>
      <c r="M92" s="104"/>
      <c r="N92" s="104"/>
      <c r="O92" s="104"/>
      <c r="P92" s="104"/>
      <c r="Q92" s="105"/>
    </row>
    <row r="93" spans="1:17" ht="18.75" customHeight="1" x14ac:dyDescent="0.2">
      <c r="A93" s="36"/>
      <c r="B93" s="35"/>
      <c r="C93" s="37"/>
      <c r="D93" s="36"/>
      <c r="E93" s="25"/>
      <c r="F93" s="35"/>
      <c r="G93" s="37"/>
      <c r="H93" s="35"/>
      <c r="I93" s="35"/>
      <c r="J93" s="35"/>
      <c r="K93" s="36"/>
      <c r="L93" s="103"/>
      <c r="M93" s="104"/>
      <c r="N93" s="104"/>
      <c r="O93" s="104"/>
      <c r="P93" s="104"/>
      <c r="Q93" s="105"/>
    </row>
    <row r="94" spans="1:17" ht="18.75" customHeight="1" x14ac:dyDescent="0.2">
      <c r="A94" s="52"/>
      <c r="B94" s="53"/>
      <c r="C94" s="54"/>
      <c r="D94" s="52"/>
      <c r="E94" s="51"/>
      <c r="F94" s="53"/>
      <c r="G94" s="54"/>
      <c r="H94" s="53"/>
      <c r="I94" s="53"/>
      <c r="J94" s="53"/>
      <c r="K94" s="52"/>
      <c r="L94" s="119"/>
      <c r="M94" s="120"/>
      <c r="N94" s="120"/>
      <c r="O94" s="120"/>
      <c r="P94" s="120"/>
      <c r="Q94" s="121"/>
    </row>
    <row r="95" spans="1:17" s="58" customFormat="1" ht="18.75" customHeight="1" thickBot="1" x14ac:dyDescent="0.25">
      <c r="A95" s="55"/>
      <c r="B95" s="59"/>
      <c r="C95" s="59"/>
      <c r="D95" s="59"/>
      <c r="E95" s="59"/>
      <c r="F95" s="59"/>
      <c r="G95" s="56"/>
      <c r="H95" s="57"/>
      <c r="I95" s="57"/>
      <c r="J95" s="60"/>
      <c r="K95" s="55"/>
      <c r="L95" s="114"/>
      <c r="M95" s="115"/>
      <c r="N95" s="115"/>
      <c r="O95" s="115"/>
      <c r="P95" s="115"/>
      <c r="Q95" s="116"/>
    </row>
    <row r="96" spans="1:17" ht="15" customHeight="1" thickBot="1" x14ac:dyDescent="0.25">
      <c r="A96" s="10"/>
      <c r="B96" s="10"/>
      <c r="C96" s="102" t="s">
        <v>22</v>
      </c>
      <c r="D96" s="102"/>
      <c r="E96" s="102"/>
      <c r="F96" s="102"/>
      <c r="G96" s="11">
        <f>SUM(G22:G94)</f>
        <v>24</v>
      </c>
      <c r="H96" s="12">
        <f>SUM(H22:H94)</f>
        <v>24.5</v>
      </c>
      <c r="I96" s="12">
        <f>SUM(I22:I94)</f>
        <v>1.5</v>
      </c>
      <c r="J96" s="30">
        <f>SUM(J22:J94)</f>
        <v>0</v>
      </c>
      <c r="K96" s="31">
        <f>SUM(K22:K94)</f>
        <v>0</v>
      </c>
      <c r="L96" s="117"/>
      <c r="M96" s="117"/>
      <c r="N96" s="117"/>
      <c r="O96" s="117"/>
      <c r="P96" s="117"/>
      <c r="Q96" s="117"/>
    </row>
    <row r="97" spans="1:21" ht="15" customHeight="1" thickTop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8"/>
      <c r="M97" s="118"/>
      <c r="N97" s="118"/>
      <c r="O97" s="118"/>
      <c r="P97" s="118"/>
      <c r="Q97" s="118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  <c r="M98" s="13"/>
      <c r="N98" s="13"/>
      <c r="O98" s="13"/>
      <c r="P98" s="13"/>
      <c r="Q98" s="13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3"/>
      <c r="N99" s="3"/>
      <c r="O99" s="3"/>
      <c r="P99" s="3"/>
      <c r="Q99" s="2"/>
    </row>
    <row r="100" spans="1:21" ht="15" customHeight="1" x14ac:dyDescent="0.2">
      <c r="A100" s="2"/>
      <c r="B100" s="106"/>
      <c r="C100" s="106"/>
      <c r="D100" s="106"/>
      <c r="E100" s="106"/>
      <c r="F100" s="106"/>
      <c r="G100" s="2"/>
      <c r="H100" s="2"/>
      <c r="I100" s="2"/>
      <c r="J100" s="2"/>
      <c r="K100" s="2"/>
      <c r="L100" s="3"/>
      <c r="M100" s="3"/>
      <c r="N100" s="3"/>
      <c r="O100" s="3"/>
      <c r="P100" s="3"/>
      <c r="Q100" s="2"/>
    </row>
    <row r="101" spans="1:21" ht="15" customHeight="1" x14ac:dyDescent="0.2">
      <c r="A101" s="2"/>
      <c r="B101" s="106"/>
      <c r="C101" s="106"/>
      <c r="D101" s="106"/>
      <c r="E101" s="106"/>
      <c r="F101" s="106"/>
      <c r="G101" s="2"/>
      <c r="H101" s="2"/>
      <c r="I101" s="2"/>
      <c r="J101" s="2"/>
      <c r="K101" s="2"/>
      <c r="L101" s="3"/>
      <c r="M101" s="3"/>
      <c r="N101" s="3"/>
      <c r="O101" s="3"/>
      <c r="P101" s="3"/>
      <c r="Q101" s="2"/>
    </row>
    <row r="102" spans="1:21" ht="15" customHeight="1" x14ac:dyDescent="0.2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3"/>
      <c r="M102" s="3"/>
      <c r="N102" s="3"/>
      <c r="O102" s="3"/>
      <c r="P102" s="3"/>
      <c r="Q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/>
      <c r="M103" s="3"/>
      <c r="N103" s="3"/>
      <c r="O103" s="3"/>
      <c r="P103" s="3"/>
      <c r="Q103" s="2"/>
    </row>
    <row r="104" spans="1:21" ht="15" customHeight="1" x14ac:dyDescent="0.2">
      <c r="A104" s="2"/>
      <c r="B104" s="2"/>
      <c r="C104" s="14">
        <f>G96</f>
        <v>24</v>
      </c>
      <c r="D104" s="101" t="s">
        <v>23</v>
      </c>
      <c r="E104" s="101"/>
      <c r="F104" s="15">
        <v>1.125</v>
      </c>
      <c r="G104" s="2" t="s">
        <v>24</v>
      </c>
      <c r="H104" s="16">
        <f>C104*1.125</f>
        <v>27</v>
      </c>
      <c r="I104" s="2"/>
      <c r="J104" s="2"/>
      <c r="K104" s="2"/>
      <c r="L104" s="3"/>
      <c r="M104" s="3"/>
      <c r="N104" s="3"/>
      <c r="O104" s="3"/>
      <c r="P104" s="3"/>
      <c r="Q104" s="33"/>
    </row>
    <row r="105" spans="1:21" ht="15" customHeight="1" x14ac:dyDescent="0.2">
      <c r="A105" s="2"/>
      <c r="B105" s="2"/>
      <c r="C105" s="14"/>
      <c r="D105" s="2"/>
      <c r="E105" s="2"/>
      <c r="F105" s="14"/>
      <c r="G105" s="2"/>
      <c r="H105" s="17"/>
      <c r="I105" s="2"/>
      <c r="J105" s="2"/>
      <c r="K105" s="2"/>
      <c r="L105" s="3"/>
      <c r="M105" s="3"/>
      <c r="N105" s="3"/>
      <c r="O105" s="3"/>
      <c r="P105" s="3"/>
      <c r="Q105" s="3"/>
    </row>
    <row r="106" spans="1:21" ht="15" customHeight="1" x14ac:dyDescent="0.2">
      <c r="A106" s="2"/>
      <c r="B106" s="2"/>
      <c r="C106" s="14">
        <f>H96</f>
        <v>24.5</v>
      </c>
      <c r="D106" s="101" t="s">
        <v>23</v>
      </c>
      <c r="E106" s="101"/>
      <c r="F106" s="15">
        <v>1.25</v>
      </c>
      <c r="G106" s="2" t="s">
        <v>24</v>
      </c>
      <c r="H106" s="16">
        <f>C106*1.25</f>
        <v>30.625</v>
      </c>
      <c r="I106" s="2"/>
      <c r="J106" s="2"/>
      <c r="K106" s="2"/>
      <c r="L106" s="3"/>
      <c r="M106" s="3"/>
      <c r="N106" s="3"/>
      <c r="O106" s="3"/>
      <c r="P106" s="3"/>
      <c r="Q106" s="3"/>
    </row>
    <row r="107" spans="1:21" ht="15" customHeight="1" x14ac:dyDescent="0.2">
      <c r="A107" s="2"/>
      <c r="B107" s="2"/>
      <c r="C107" s="14"/>
      <c r="D107" s="2"/>
      <c r="E107" s="2"/>
      <c r="F107" s="14"/>
      <c r="G107" s="2"/>
      <c r="H107" s="17"/>
      <c r="I107" s="2"/>
      <c r="J107" s="2"/>
      <c r="K107" s="2"/>
      <c r="L107" s="3"/>
      <c r="M107" s="3"/>
      <c r="N107" s="3"/>
      <c r="O107" s="3"/>
      <c r="P107" s="3"/>
      <c r="Q107" s="3"/>
    </row>
    <row r="108" spans="1:21" ht="15" customHeight="1" x14ac:dyDescent="0.2">
      <c r="A108" s="2"/>
      <c r="B108" s="2"/>
      <c r="C108" s="14">
        <f>I96</f>
        <v>1.5</v>
      </c>
      <c r="D108" s="101" t="s">
        <v>23</v>
      </c>
      <c r="E108" s="101"/>
      <c r="F108" s="15">
        <v>1.5</v>
      </c>
      <c r="G108" s="2" t="s">
        <v>24</v>
      </c>
      <c r="H108" s="16">
        <v>0</v>
      </c>
      <c r="I108" s="2"/>
      <c r="J108" s="2"/>
      <c r="K108" s="2"/>
      <c r="L108" s="3"/>
      <c r="M108" s="3"/>
      <c r="N108" s="3"/>
      <c r="O108" s="3"/>
      <c r="P108" s="3"/>
      <c r="Q108" s="3"/>
    </row>
    <row r="109" spans="1:21" ht="15" customHeight="1" x14ac:dyDescent="0.2">
      <c r="A109" s="2"/>
      <c r="B109" s="2"/>
      <c r="C109" s="14"/>
      <c r="D109" s="2"/>
      <c r="E109" s="2"/>
      <c r="F109" s="14"/>
      <c r="G109" s="2"/>
      <c r="H109" s="17"/>
      <c r="I109" s="2"/>
      <c r="J109" s="2"/>
      <c r="K109" s="2"/>
      <c r="L109" s="3"/>
      <c r="M109" s="3"/>
      <c r="N109" s="3"/>
      <c r="O109" s="3"/>
      <c r="P109" s="3"/>
      <c r="Q109" s="3"/>
    </row>
    <row r="110" spans="1:21" ht="15" customHeight="1" x14ac:dyDescent="0.2">
      <c r="A110" s="2"/>
      <c r="B110" s="2"/>
      <c r="C110" s="14">
        <f>J96</f>
        <v>0</v>
      </c>
      <c r="D110" s="101" t="s">
        <v>23</v>
      </c>
      <c r="E110" s="101"/>
      <c r="F110" s="15">
        <v>1.75</v>
      </c>
      <c r="G110" s="2" t="s">
        <v>24</v>
      </c>
      <c r="H110" s="16">
        <f>C110*1.75</f>
        <v>0</v>
      </c>
      <c r="I110" s="2"/>
      <c r="J110" s="2"/>
      <c r="K110" s="2"/>
      <c r="L110" s="3"/>
      <c r="M110" s="3"/>
      <c r="N110" s="3"/>
      <c r="O110" s="3"/>
      <c r="P110" s="3"/>
      <c r="Q110" s="3"/>
      <c r="U110" s="34"/>
    </row>
    <row r="111" spans="1:21" ht="15" customHeight="1" x14ac:dyDescent="0.2">
      <c r="C111" s="14"/>
      <c r="D111" s="2"/>
      <c r="E111" s="2"/>
      <c r="F111" s="14"/>
      <c r="G111" s="2"/>
      <c r="H111" s="17"/>
      <c r="I111" s="2"/>
      <c r="J111" s="2"/>
      <c r="K111" s="2"/>
      <c r="L111" s="3"/>
      <c r="M111" s="3"/>
      <c r="N111" s="3"/>
      <c r="O111" s="3"/>
      <c r="P111" s="3"/>
      <c r="Q111" s="3"/>
      <c r="U111" s="34"/>
    </row>
    <row r="112" spans="1:21" ht="15" customHeight="1" x14ac:dyDescent="0.2">
      <c r="A112" s="2"/>
      <c r="B112" s="2"/>
      <c r="C112" s="14">
        <f>K96</f>
        <v>0</v>
      </c>
      <c r="D112" s="101" t="s">
        <v>23</v>
      </c>
      <c r="E112" s="101"/>
      <c r="F112" s="14">
        <v>2</v>
      </c>
      <c r="G112" s="2" t="s">
        <v>24</v>
      </c>
      <c r="H112" s="16">
        <f>C112*2</f>
        <v>0</v>
      </c>
      <c r="I112" s="2"/>
      <c r="J112" s="2"/>
      <c r="K112" s="2"/>
      <c r="L112" s="3"/>
      <c r="M112" s="3"/>
      <c r="N112" s="3"/>
      <c r="O112" s="3"/>
      <c r="P112" s="3"/>
      <c r="Q112" s="3"/>
    </row>
    <row r="113" spans="1:25" ht="15" customHeight="1" x14ac:dyDescent="0.2">
      <c r="A113" s="2"/>
      <c r="B113" s="2"/>
      <c r="C113" s="2"/>
      <c r="D113" s="2"/>
      <c r="E113" s="2"/>
      <c r="F113" s="2"/>
      <c r="G113" s="2"/>
      <c r="H113" s="14"/>
      <c r="I113" s="2"/>
      <c r="J113" s="2"/>
      <c r="K113" s="2"/>
      <c r="L113" s="3"/>
      <c r="M113" s="3"/>
      <c r="N113" s="3"/>
      <c r="O113" s="3"/>
      <c r="P113" s="3"/>
      <c r="Q113" s="3"/>
    </row>
    <row r="114" spans="1:25" ht="15" customHeight="1" thickBot="1" x14ac:dyDescent="0.25">
      <c r="A114" s="2"/>
      <c r="B114" s="2"/>
      <c r="C114" s="2"/>
      <c r="D114" s="2"/>
      <c r="E114" s="2"/>
      <c r="F114" s="2"/>
      <c r="G114" s="2"/>
      <c r="H114" s="16">
        <f>SUM(H104:H112)</f>
        <v>57.625</v>
      </c>
      <c r="I114" s="2" t="s">
        <v>25</v>
      </c>
      <c r="J114" s="14">
        <f>P15</f>
        <v>6.6627795527156541</v>
      </c>
      <c r="K114" s="2" t="s">
        <v>24</v>
      </c>
      <c r="L114" s="3" t="s">
        <v>6</v>
      </c>
      <c r="M114" s="107">
        <f>H114*J114+RJ6213</f>
        <v>383.94267172523956</v>
      </c>
      <c r="N114" s="107"/>
      <c r="O114" s="3"/>
      <c r="P114" s="3"/>
      <c r="Q114" s="3"/>
    </row>
    <row r="115" spans="1:25" ht="15" customHeight="1" thickTop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"/>
      <c r="M115" s="3"/>
      <c r="N115" s="3"/>
      <c r="O115" s="3"/>
      <c r="P115" s="3"/>
      <c r="Q115" s="3"/>
    </row>
    <row r="116" spans="1:25" ht="15" customHeight="1" x14ac:dyDescent="0.2">
      <c r="A116" s="101" t="s">
        <v>26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</row>
    <row r="117" spans="1:2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2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U118" s="19" t="s">
        <v>38</v>
      </c>
    </row>
    <row r="119" spans="1:25" ht="15" customHeight="1" x14ac:dyDescent="0.2">
      <c r="A119" s="108" t="s">
        <v>35</v>
      </c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</row>
    <row r="120" spans="1:25" ht="15" customHeight="1" x14ac:dyDescent="0.2">
      <c r="A120" s="101" t="s">
        <v>37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</row>
    <row r="121" spans="1:25" ht="15" customHeight="1" x14ac:dyDescent="0.2">
      <c r="A121" s="101" t="s">
        <v>0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</row>
    <row r="122" spans="1:25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25" ht="15" customHeight="1" x14ac:dyDescent="0.2">
      <c r="A123" s="101" t="s">
        <v>29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V123" s="50"/>
    </row>
    <row r="124" spans="1:2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"/>
      <c r="M124" s="3"/>
      <c r="N124" s="3"/>
      <c r="O124" s="3"/>
      <c r="P124" s="3"/>
      <c r="Q124" s="3"/>
    </row>
    <row r="125" spans="1:2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3"/>
      <c r="N125" s="3"/>
      <c r="O125" s="3"/>
      <c r="P125" s="3"/>
      <c r="Q125" s="3"/>
      <c r="Y125" s="19"/>
    </row>
    <row r="126" spans="1:2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"/>
      <c r="M126" s="3"/>
      <c r="N126" s="3"/>
      <c r="O126" s="3"/>
      <c r="P126" s="3"/>
      <c r="Q126" s="3"/>
    </row>
    <row r="127" spans="1:2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"/>
      <c r="M127" s="3"/>
      <c r="N127" s="3"/>
      <c r="O127" s="3"/>
      <c r="P127" s="3"/>
      <c r="Q127" s="3"/>
    </row>
    <row r="128" spans="1:2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3"/>
      <c r="M128" s="3"/>
      <c r="N128" s="3"/>
      <c r="O128" s="3"/>
      <c r="P128" s="3"/>
      <c r="Q128" s="3"/>
    </row>
    <row r="129" spans="1:2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3"/>
      <c r="M129" s="3"/>
      <c r="N129" s="3"/>
      <c r="O129" s="3"/>
      <c r="P129" s="3"/>
      <c r="Q129" s="3"/>
      <c r="W129" s="19"/>
    </row>
    <row r="130" spans="1:2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"/>
      <c r="M130" s="3"/>
      <c r="N130" s="3"/>
      <c r="O130" s="3"/>
      <c r="P130" s="3"/>
      <c r="Q130" s="3"/>
    </row>
    <row r="131" spans="1:23" ht="15" customHeight="1" x14ac:dyDescent="0.2">
      <c r="A131" s="2"/>
      <c r="B131" s="113" t="s">
        <v>28</v>
      </c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8"/>
      <c r="Q131" s="3"/>
    </row>
    <row r="132" spans="1:23" ht="15" customHeight="1" x14ac:dyDescent="0.2">
      <c r="A132" s="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8"/>
      <c r="Q132" s="3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"/>
      <c r="M133" s="3"/>
      <c r="N133" s="3"/>
      <c r="O133" s="3"/>
      <c r="P133" s="3"/>
      <c r="Q133" s="3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3"/>
      <c r="N134" s="3"/>
      <c r="O134" s="3"/>
      <c r="P134" s="3"/>
      <c r="Q134" s="3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3"/>
      <c r="N135" s="3"/>
      <c r="O135" s="3"/>
      <c r="P135" s="3"/>
      <c r="Q135" s="3"/>
      <c r="S135" s="26"/>
    </row>
    <row r="136" spans="1:23" ht="15" customHeight="1" x14ac:dyDescent="0.2">
      <c r="A136" s="101" t="s">
        <v>27</v>
      </c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"/>
      <c r="M137" s="3"/>
      <c r="N137" s="3"/>
      <c r="O137" s="3"/>
      <c r="P137" s="3"/>
      <c r="Q137" s="3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"/>
      <c r="M138" s="3"/>
      <c r="N138" s="3"/>
      <c r="O138" s="3"/>
      <c r="P138" s="3"/>
      <c r="Q138" s="3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3"/>
      <c r="N139" s="3"/>
      <c r="O139" s="3"/>
      <c r="P139" s="3"/>
      <c r="Q139" s="3"/>
    </row>
    <row r="140" spans="1:23" ht="15" customHeight="1" x14ac:dyDescent="0.2">
      <c r="A140" s="101"/>
      <c r="B140" s="101"/>
      <c r="C140" s="101"/>
      <c r="D140" s="101"/>
      <c r="E140" s="101"/>
      <c r="F140" s="106"/>
      <c r="G140" s="106"/>
      <c r="H140" s="106"/>
      <c r="I140" s="106"/>
      <c r="J140" s="106"/>
      <c r="K140" s="106"/>
      <c r="L140" s="106"/>
      <c r="M140" s="3"/>
      <c r="N140" s="3"/>
      <c r="O140" s="3"/>
      <c r="P140" s="3"/>
      <c r="Q140" s="3"/>
    </row>
    <row r="141" spans="1:23" ht="15" customHeight="1" x14ac:dyDescent="0.2">
      <c r="A141" s="3"/>
      <c r="B141" s="3"/>
      <c r="C141" s="28"/>
      <c r="D141" s="28"/>
      <c r="E141" s="28"/>
      <c r="F141" s="3"/>
      <c r="G141" s="3"/>
      <c r="H141" s="3"/>
      <c r="I141" s="3"/>
      <c r="J141" s="3"/>
      <c r="K141" s="3"/>
      <c r="L141" s="27"/>
      <c r="M141" s="27"/>
      <c r="N141" s="27"/>
      <c r="O141" s="27"/>
      <c r="P141" s="27"/>
      <c r="Q141" s="27"/>
    </row>
    <row r="142" spans="1:23" ht="15" customHeight="1" x14ac:dyDescent="0.2">
      <c r="A142" s="3"/>
      <c r="B142" s="106"/>
      <c r="C142" s="106"/>
      <c r="D142" s="106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3"/>
      <c r="P142" s="3"/>
      <c r="Q142" s="3"/>
    </row>
    <row r="143" spans="1:23" ht="15" customHeight="1" x14ac:dyDescent="0.2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2"/>
      <c r="N143" s="4"/>
      <c r="O143" s="4"/>
      <c r="P143" s="4"/>
      <c r="Q143" s="4"/>
    </row>
    <row r="144" spans="1:23" ht="15" customHeight="1" x14ac:dyDescent="0.2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2"/>
      <c r="N144" s="4"/>
      <c r="O144" s="4"/>
      <c r="P144" s="4"/>
      <c r="Q144" s="4"/>
    </row>
    <row r="145" spans="1:17" ht="15" customHeight="1" x14ac:dyDescent="0.2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2"/>
      <c r="N145" s="4"/>
      <c r="O145" s="4"/>
      <c r="P145" s="4"/>
      <c r="Q145" s="4"/>
    </row>
    <row r="146" spans="1:17" ht="15" customHeight="1" x14ac:dyDescent="0.2">
      <c r="A146" s="101"/>
      <c r="B146" s="101"/>
      <c r="C146" s="101"/>
      <c r="D146" s="101"/>
      <c r="E146" s="101"/>
      <c r="F146" s="2"/>
      <c r="G146" s="2"/>
      <c r="H146" s="2"/>
      <c r="I146" s="2"/>
      <c r="J146" s="2"/>
      <c r="K146" s="2"/>
      <c r="L146" s="2"/>
      <c r="M146" s="3"/>
      <c r="N146" s="4"/>
      <c r="O146" s="4"/>
      <c r="P146" s="4"/>
      <c r="Q146" s="4"/>
    </row>
    <row r="147" spans="1:17" ht="15" customHeight="1" x14ac:dyDescent="0.2">
      <c r="A147" s="2"/>
      <c r="B147" s="2"/>
      <c r="C147" s="2"/>
      <c r="D147" s="2"/>
      <c r="E147" s="2" t="s">
        <v>29</v>
      </c>
      <c r="F147" s="2"/>
      <c r="G147" s="2"/>
      <c r="H147" s="5"/>
      <c r="I147" s="5"/>
      <c r="J147" s="5"/>
      <c r="K147" s="5"/>
      <c r="L147" s="5"/>
      <c r="M147" s="5"/>
      <c r="N147" s="4"/>
      <c r="O147" s="4"/>
      <c r="P147" s="4"/>
      <c r="Q147" s="4"/>
    </row>
    <row r="148" spans="1:17" ht="15" customHeight="1" x14ac:dyDescent="0.2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2"/>
      <c r="N148" s="4"/>
      <c r="O148" s="4"/>
      <c r="P148" s="4"/>
      <c r="Q148" s="4"/>
    </row>
    <row r="149" spans="1:17" ht="15" customHeight="1" x14ac:dyDescent="0.2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2"/>
      <c r="L149" s="3"/>
      <c r="M149" s="3"/>
      <c r="N149" s="3"/>
      <c r="O149" s="3"/>
      <c r="P149" s="3"/>
      <c r="Q149" s="3"/>
    </row>
    <row r="150" spans="1:17" ht="15" customHeight="1" x14ac:dyDescent="0.2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2"/>
      <c r="L150" s="3"/>
      <c r="M150" s="3"/>
      <c r="N150" s="3"/>
      <c r="O150" s="3"/>
      <c r="P150" s="3"/>
      <c r="Q150" s="3"/>
    </row>
    <row r="151" spans="1:17" ht="15" customHeight="1" x14ac:dyDescent="0.2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2"/>
      <c r="L151" s="3"/>
      <c r="M151" s="3"/>
      <c r="N151" s="3"/>
      <c r="O151" s="3"/>
      <c r="P151" s="3"/>
      <c r="Q151" s="3"/>
    </row>
    <row r="152" spans="1:17" ht="15" customHeight="1" x14ac:dyDescent="0.2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2"/>
      <c r="L152" s="3"/>
      <c r="M152" s="3"/>
      <c r="N152" s="3"/>
      <c r="O152" s="3"/>
      <c r="P152" s="3"/>
      <c r="Q152" s="3"/>
    </row>
    <row r="153" spans="1:17" ht="15" customHeight="1" x14ac:dyDescent="0.2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2"/>
      <c r="L153" s="3"/>
      <c r="M153" s="3"/>
      <c r="N153" s="3"/>
      <c r="O153" s="3"/>
      <c r="P153" s="3"/>
      <c r="Q153" s="3"/>
    </row>
    <row r="154" spans="1:17" ht="15" customHeight="1" x14ac:dyDescent="0.2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2"/>
      <c r="L154" s="3"/>
      <c r="M154" s="3"/>
      <c r="N154" s="3"/>
      <c r="O154" s="3"/>
      <c r="P154" s="3"/>
      <c r="Q154" s="3"/>
    </row>
    <row r="155" spans="1:17" ht="15" customHeight="1" x14ac:dyDescent="0.2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2"/>
      <c r="L155" s="3"/>
      <c r="M155" s="3"/>
      <c r="N155" s="3"/>
      <c r="O155" s="3"/>
      <c r="P155" s="3"/>
      <c r="Q155" s="3"/>
    </row>
    <row r="156" spans="1:17" ht="15" customHeight="1" x14ac:dyDescent="0.2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2"/>
      <c r="L156" s="3"/>
      <c r="M156" s="3"/>
      <c r="N156" s="3"/>
      <c r="O156" s="3"/>
      <c r="P156" s="3"/>
      <c r="Q156" s="3"/>
    </row>
    <row r="157" spans="1:17" ht="15" customHeight="1" x14ac:dyDescent="0.2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2"/>
      <c r="L157" s="3"/>
      <c r="M157" s="3"/>
      <c r="N157" s="3"/>
      <c r="O157" s="3"/>
      <c r="P157" s="3"/>
      <c r="Q157" s="3"/>
    </row>
    <row r="158" spans="1:17" ht="15" customHeight="1" x14ac:dyDescent="0.2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2"/>
      <c r="L158" s="3"/>
      <c r="M158" s="3"/>
      <c r="N158" s="3"/>
      <c r="O158" s="3"/>
      <c r="P158" s="3"/>
      <c r="Q158" s="3"/>
    </row>
    <row r="159" spans="1:17" ht="15" customHeight="1" x14ac:dyDescent="0.2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2"/>
      <c r="L159" s="3"/>
      <c r="M159" s="3"/>
      <c r="N159" s="3"/>
      <c r="O159" s="3"/>
      <c r="P159" s="3"/>
      <c r="Q159" s="3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"/>
      <c r="M160" s="3"/>
      <c r="N160" s="3"/>
      <c r="O160" s="3"/>
      <c r="P160" s="3"/>
      <c r="Q160" s="3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3"/>
      <c r="M161" s="3"/>
      <c r="N161" s="3"/>
      <c r="O161" s="3"/>
      <c r="P161" s="3"/>
      <c r="Q161" s="3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3"/>
      <c r="M162" s="3"/>
      <c r="N162" s="3"/>
      <c r="O162" s="3"/>
      <c r="P162" s="3"/>
      <c r="Q162" s="3"/>
    </row>
    <row r="163" spans="1:17" ht="15" customHeight="1" x14ac:dyDescent="0.2"/>
    <row r="164" spans="1:17" ht="15" customHeight="1" x14ac:dyDescent="0.2"/>
    <row r="165" spans="1:17" ht="15" customHeight="1" x14ac:dyDescent="0.2"/>
    <row r="166" spans="1:17" ht="15" customHeight="1" x14ac:dyDescent="0.2"/>
    <row r="167" spans="1:17" ht="15" customHeight="1" x14ac:dyDescent="0.2"/>
    <row r="168" spans="1:17" ht="15" customHeight="1" x14ac:dyDescent="0.2"/>
    <row r="169" spans="1:17" ht="15" customHeight="1" x14ac:dyDescent="0.2"/>
    <row r="170" spans="1:17" ht="15" customHeight="1" x14ac:dyDescent="0.2"/>
    <row r="171" spans="1:17" ht="15" customHeight="1" x14ac:dyDescent="0.2"/>
    <row r="172" spans="1:17" ht="15" customHeight="1" x14ac:dyDescent="0.2"/>
    <row r="173" spans="1:17" ht="15" customHeight="1" x14ac:dyDescent="0.2"/>
    <row r="174" spans="1:17" ht="15" customHeight="1" x14ac:dyDescent="0.2"/>
    <row r="175" spans="1:17" ht="6.75" customHeight="1" x14ac:dyDescent="0.2"/>
    <row r="176" spans="1:17" ht="6.75" customHeight="1" x14ac:dyDescent="0.2"/>
    <row r="177" ht="15" customHeight="1" x14ac:dyDescent="0.2"/>
    <row r="178" ht="15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5" customHeight="1" x14ac:dyDescent="0.2"/>
    <row r="184" ht="9.75" customHeight="1" x14ac:dyDescent="0.2"/>
    <row r="185" ht="15" customHeight="1" x14ac:dyDescent="0.2"/>
    <row r="186" ht="9.75" customHeight="1" x14ac:dyDescent="0.2"/>
    <row r="187" ht="34.5" customHeight="1" x14ac:dyDescent="0.2"/>
    <row r="188" ht="34.5" customHeight="1" x14ac:dyDescent="0.2"/>
    <row r="189" ht="34.5" customHeight="1" x14ac:dyDescent="0.2"/>
    <row r="190" ht="34.5" customHeight="1" x14ac:dyDescent="0.2"/>
    <row r="191" ht="34.5" customHeight="1" x14ac:dyDescent="0.2"/>
    <row r="192" ht="34.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</sheetData>
  <sheetProtection selectLockedCells="1" selectUnlockedCells="1"/>
  <mergeCells count="119"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  <mergeCell ref="L23:Q23"/>
    <mergeCell ref="L24:Q24"/>
    <mergeCell ref="L25:Q25"/>
    <mergeCell ref="L26:Q26"/>
    <mergeCell ref="L27:Q27"/>
    <mergeCell ref="L28:Q28"/>
    <mergeCell ref="G20:G21"/>
    <mergeCell ref="H20:H21"/>
    <mergeCell ref="I20:I21"/>
    <mergeCell ref="J20:J21"/>
    <mergeCell ref="K20:K21"/>
    <mergeCell ref="L22:Q22"/>
    <mergeCell ref="L35:Q35"/>
    <mergeCell ref="L36:Q36"/>
    <mergeCell ref="L37:Q37"/>
    <mergeCell ref="L38:Q38"/>
    <mergeCell ref="L39:Q39"/>
    <mergeCell ref="L40:Q40"/>
    <mergeCell ref="L29:Q29"/>
    <mergeCell ref="L30:Q30"/>
    <mergeCell ref="L31:Q31"/>
    <mergeCell ref="L32:Q32"/>
    <mergeCell ref="L33:Q33"/>
    <mergeCell ref="L34:Q34"/>
    <mergeCell ref="L47:Q47"/>
    <mergeCell ref="L48:Q48"/>
    <mergeCell ref="L49:Q49"/>
    <mergeCell ref="L50:Q50"/>
    <mergeCell ref="L51:Q51"/>
    <mergeCell ref="L52:Q52"/>
    <mergeCell ref="L41:Q41"/>
    <mergeCell ref="L42:Q42"/>
    <mergeCell ref="L43:Q43"/>
    <mergeCell ref="L44:Q44"/>
    <mergeCell ref="L45:Q45"/>
    <mergeCell ref="L46:Q46"/>
    <mergeCell ref="L59:Q59"/>
    <mergeCell ref="L60:Q60"/>
    <mergeCell ref="L61:Q61"/>
    <mergeCell ref="L62:Q62"/>
    <mergeCell ref="L63:Q63"/>
    <mergeCell ref="L64:Q64"/>
    <mergeCell ref="L53:Q53"/>
    <mergeCell ref="L54:Q54"/>
    <mergeCell ref="L55:Q55"/>
    <mergeCell ref="L56:Q56"/>
    <mergeCell ref="L57:Q57"/>
    <mergeCell ref="L58:Q58"/>
    <mergeCell ref="L71:Q71"/>
    <mergeCell ref="L72:Q72"/>
    <mergeCell ref="L73:Q73"/>
    <mergeCell ref="L74:Q74"/>
    <mergeCell ref="L75:Q75"/>
    <mergeCell ref="L76:Q76"/>
    <mergeCell ref="L65:Q65"/>
    <mergeCell ref="L66:Q66"/>
    <mergeCell ref="L67:Q67"/>
    <mergeCell ref="L68:Q68"/>
    <mergeCell ref="L69:Q69"/>
    <mergeCell ref="L70:Q70"/>
    <mergeCell ref="L83:Q83"/>
    <mergeCell ref="L84:Q84"/>
    <mergeCell ref="L85:Q85"/>
    <mergeCell ref="L86:Q86"/>
    <mergeCell ref="L87:Q87"/>
    <mergeCell ref="L88:Q88"/>
    <mergeCell ref="L77:Q77"/>
    <mergeCell ref="L78:Q78"/>
    <mergeCell ref="L79:Q79"/>
    <mergeCell ref="L80:Q80"/>
    <mergeCell ref="L81:Q81"/>
    <mergeCell ref="L82:Q82"/>
    <mergeCell ref="L95:Q95"/>
    <mergeCell ref="C96:F96"/>
    <mergeCell ref="L96:Q96"/>
    <mergeCell ref="L97:Q97"/>
    <mergeCell ref="B100:F101"/>
    <mergeCell ref="D104:E104"/>
    <mergeCell ref="L89:Q89"/>
    <mergeCell ref="L90:Q90"/>
    <mergeCell ref="L91:Q91"/>
    <mergeCell ref="L92:Q92"/>
    <mergeCell ref="L93:Q93"/>
    <mergeCell ref="L94:Q94"/>
    <mergeCell ref="A119:Q119"/>
    <mergeCell ref="A120:Q120"/>
    <mergeCell ref="A121:Q121"/>
    <mergeCell ref="A123:Q123"/>
    <mergeCell ref="B131:O132"/>
    <mergeCell ref="A136:Q136"/>
    <mergeCell ref="D106:E106"/>
    <mergeCell ref="D108:E108"/>
    <mergeCell ref="D110:E110"/>
    <mergeCell ref="D112:E112"/>
    <mergeCell ref="M114:N114"/>
    <mergeCell ref="A116:Q116"/>
    <mergeCell ref="A144:E144"/>
    <mergeCell ref="F144:L144"/>
    <mergeCell ref="A145:E145"/>
    <mergeCell ref="F145:L145"/>
    <mergeCell ref="A146:E146"/>
    <mergeCell ref="A148:E148"/>
    <mergeCell ref="F148:L148"/>
    <mergeCell ref="A140:E140"/>
    <mergeCell ref="F140:L140"/>
    <mergeCell ref="B142:D142"/>
    <mergeCell ref="E142:N142"/>
    <mergeCell ref="A143:E143"/>
    <mergeCell ref="F143:L143"/>
  </mergeCells>
  <printOptions horizontalCentered="1" verticalCentered="1"/>
  <pageMargins left="0.2" right="0.2" top="0.25" bottom="0.2" header="0.51180555555555596" footer="0.51180555555555596"/>
  <pageSetup paperSize="9" scale="83" firstPageNumber="0" orientation="portrait" r:id="rId1"/>
  <headerFooter alignWithMargins="0"/>
  <rowBreaks count="2" manualBreakCount="2">
    <brk id="43" max="16383" man="1"/>
    <brk id="98" max="16383" man="1"/>
  </rowBreaks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11"/>
  <sheetViews>
    <sheetView topLeftCell="A28" zoomScaleNormal="100" zoomScaleSheetLayoutView="100" workbookViewId="0">
      <selection activeCell="H107" sqref="H107"/>
    </sheetView>
  </sheetViews>
  <sheetFormatPr defaultColWidth="9.28515625" defaultRowHeight="12.75" x14ac:dyDescent="0.2"/>
  <cols>
    <col min="1" max="1" width="9.85546875" style="1" customWidth="1"/>
    <col min="2" max="2" width="5" style="1" customWidth="1"/>
    <col min="3" max="6" width="7.42578125" style="1" customWidth="1"/>
    <col min="7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45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 t="s">
        <v>35</v>
      </c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 t="s">
        <v>32</v>
      </c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 t="s">
        <v>36</v>
      </c>
      <c r="D13" s="2"/>
      <c r="E13" s="2"/>
      <c r="F13" s="2"/>
      <c r="G13" s="2"/>
      <c r="H13" s="6"/>
      <c r="I13" s="6"/>
      <c r="J13" s="6"/>
      <c r="K13" s="6"/>
      <c r="L13" s="40" t="s">
        <v>5</v>
      </c>
      <c r="M13" s="39"/>
      <c r="N13" s="6" t="s">
        <v>2</v>
      </c>
      <c r="O13" s="2" t="s">
        <v>6</v>
      </c>
      <c r="P13" s="46">
        <v>1390.3</v>
      </c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1390.3*12/313/8</f>
        <v>6.6627795527156541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128" t="s">
        <v>9</v>
      </c>
      <c r="B18" s="44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thickBot="1" x14ac:dyDescent="0.4">
      <c r="A19" s="129"/>
      <c r="B19" s="38" t="s">
        <v>15</v>
      </c>
      <c r="C19" s="84"/>
      <c r="D19" s="84"/>
      <c r="E19" s="84"/>
      <c r="F19" s="84"/>
      <c r="G19" s="84"/>
      <c r="H19" s="84"/>
      <c r="I19" s="84"/>
      <c r="J19" s="84"/>
      <c r="K19" s="131"/>
      <c r="L19" s="82"/>
      <c r="M19" s="82"/>
      <c r="N19" s="82"/>
      <c r="O19" s="82"/>
      <c r="P19" s="82"/>
      <c r="Q19" s="82"/>
    </row>
    <row r="20" spans="1:19" ht="13.5" customHeight="1" thickTop="1" thickBot="1" x14ac:dyDescent="0.4">
      <c r="A20" s="129"/>
      <c r="B20" s="38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5">
        <v>1.25</v>
      </c>
      <c r="I20" s="95">
        <v>1.5</v>
      </c>
      <c r="J20" s="95">
        <v>1.75</v>
      </c>
      <c r="K20" s="126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thickBot="1" x14ac:dyDescent="0.25">
      <c r="A21" s="130"/>
      <c r="B21" s="47" t="s">
        <v>19</v>
      </c>
      <c r="C21" s="47" t="s">
        <v>20</v>
      </c>
      <c r="D21" s="47" t="s">
        <v>21</v>
      </c>
      <c r="E21" s="47" t="s">
        <v>20</v>
      </c>
      <c r="F21" s="47" t="s">
        <v>21</v>
      </c>
      <c r="G21" s="125"/>
      <c r="H21" s="125"/>
      <c r="I21" s="125"/>
      <c r="J21" s="125"/>
      <c r="K21" s="127"/>
      <c r="L21" s="82"/>
      <c r="M21" s="82"/>
      <c r="N21" s="82"/>
      <c r="O21" s="82"/>
      <c r="P21" s="82"/>
      <c r="Q21" s="82"/>
    </row>
    <row r="22" spans="1:19" ht="18.75" customHeight="1" thickTop="1" x14ac:dyDescent="0.2">
      <c r="A22" s="42">
        <v>43473</v>
      </c>
      <c r="B22" s="25" t="s">
        <v>15</v>
      </c>
      <c r="C22" s="7" t="s">
        <v>33</v>
      </c>
      <c r="D22" s="8" t="s">
        <v>34</v>
      </c>
      <c r="E22" s="25"/>
      <c r="F22" s="25"/>
      <c r="G22" s="7"/>
      <c r="H22" s="25"/>
      <c r="I22" s="25"/>
      <c r="J22" s="25"/>
      <c r="K22" s="8"/>
      <c r="L22" s="118" t="s">
        <v>43</v>
      </c>
      <c r="M22" s="118"/>
      <c r="N22" s="118"/>
      <c r="O22" s="118"/>
      <c r="P22" s="118"/>
      <c r="Q22" s="118"/>
    </row>
    <row r="23" spans="1:19" ht="18.75" customHeight="1" x14ac:dyDescent="0.35">
      <c r="A23" s="43"/>
      <c r="B23" s="35"/>
      <c r="C23" s="21" t="s">
        <v>46</v>
      </c>
      <c r="D23" s="22" t="s">
        <v>47</v>
      </c>
      <c r="E23" s="35" t="s">
        <v>34</v>
      </c>
      <c r="F23" s="35" t="s">
        <v>48</v>
      </c>
      <c r="G23" s="37">
        <v>4.5</v>
      </c>
      <c r="H23" s="35"/>
      <c r="I23" s="35"/>
      <c r="J23" s="35"/>
      <c r="K23" s="36"/>
      <c r="L23" s="118" t="s">
        <v>49</v>
      </c>
      <c r="M23" s="118"/>
      <c r="N23" s="118"/>
      <c r="O23" s="118"/>
      <c r="P23" s="118"/>
      <c r="Q23" s="118"/>
    </row>
    <row r="24" spans="1:19" ht="18.75" customHeight="1" x14ac:dyDescent="0.35">
      <c r="A24" s="43"/>
      <c r="B24" s="25"/>
      <c r="C24" s="21"/>
      <c r="D24" s="22"/>
      <c r="E24" s="35"/>
      <c r="F24" s="35"/>
      <c r="G24" s="37"/>
      <c r="H24" s="35"/>
      <c r="I24" s="35"/>
      <c r="J24" s="35"/>
      <c r="K24" s="36"/>
      <c r="L24" s="118" t="s">
        <v>50</v>
      </c>
      <c r="M24" s="118"/>
      <c r="N24" s="118"/>
      <c r="O24" s="118"/>
      <c r="P24" s="118"/>
      <c r="Q24" s="118"/>
    </row>
    <row r="25" spans="1:19" ht="18.75" customHeight="1" x14ac:dyDescent="0.35">
      <c r="A25" s="43"/>
      <c r="B25" s="25"/>
      <c r="C25" s="21"/>
      <c r="D25" s="22"/>
      <c r="E25" s="35"/>
      <c r="F25" s="35"/>
      <c r="G25" s="37"/>
      <c r="H25" s="35"/>
      <c r="I25" s="35"/>
      <c r="J25" s="35"/>
      <c r="K25" s="36"/>
      <c r="L25" s="103" t="s">
        <v>51</v>
      </c>
      <c r="M25" s="104"/>
      <c r="N25" s="104"/>
      <c r="O25" s="104"/>
      <c r="P25" s="104"/>
      <c r="Q25" s="105"/>
    </row>
    <row r="26" spans="1:19" ht="18.75" customHeight="1" x14ac:dyDescent="0.2">
      <c r="A26" s="43"/>
      <c r="B26" s="25"/>
      <c r="C26" s="37"/>
      <c r="D26" s="36"/>
      <c r="E26" s="20"/>
      <c r="F26" s="20"/>
      <c r="G26" s="37"/>
      <c r="H26" s="35"/>
      <c r="I26" s="35"/>
      <c r="J26" s="35"/>
      <c r="K26" s="36"/>
      <c r="L26" s="118"/>
      <c r="M26" s="118"/>
      <c r="N26" s="118"/>
      <c r="O26" s="118"/>
      <c r="P26" s="118"/>
      <c r="Q26" s="118"/>
    </row>
    <row r="27" spans="1:19" ht="18.75" customHeight="1" x14ac:dyDescent="0.2">
      <c r="A27" s="42">
        <v>43654</v>
      </c>
      <c r="B27" s="25" t="s">
        <v>15</v>
      </c>
      <c r="C27" s="7" t="s">
        <v>33</v>
      </c>
      <c r="D27" s="8" t="s">
        <v>34</v>
      </c>
      <c r="E27" s="20"/>
      <c r="F27" s="20"/>
      <c r="G27" s="37"/>
      <c r="H27" s="35"/>
      <c r="I27" s="35"/>
      <c r="J27" s="35"/>
      <c r="K27" s="36"/>
      <c r="L27" s="118"/>
      <c r="M27" s="118"/>
      <c r="N27" s="118"/>
      <c r="O27" s="118"/>
      <c r="P27" s="118"/>
      <c r="Q27" s="118"/>
    </row>
    <row r="28" spans="1:19" ht="18.75" customHeight="1" x14ac:dyDescent="0.35">
      <c r="A28" s="43"/>
      <c r="B28" s="25"/>
      <c r="C28" s="21" t="s">
        <v>52</v>
      </c>
      <c r="D28" s="22" t="s">
        <v>53</v>
      </c>
      <c r="E28" s="35" t="s">
        <v>40</v>
      </c>
      <c r="F28" s="35" t="s">
        <v>39</v>
      </c>
      <c r="G28" s="37">
        <v>1.5</v>
      </c>
      <c r="H28" s="35">
        <v>0.5</v>
      </c>
      <c r="I28" s="35"/>
      <c r="J28" s="35"/>
      <c r="K28" s="36"/>
      <c r="L28" s="118" t="s">
        <v>41</v>
      </c>
      <c r="M28" s="118"/>
      <c r="N28" s="118"/>
      <c r="O28" s="118"/>
      <c r="P28" s="118"/>
      <c r="Q28" s="118"/>
    </row>
    <row r="29" spans="1:19" ht="18.75" customHeight="1" x14ac:dyDescent="0.2">
      <c r="A29" s="43"/>
      <c r="B29" s="25"/>
      <c r="C29" s="37"/>
      <c r="D29" s="36"/>
      <c r="E29" s="20"/>
      <c r="F29" s="20"/>
      <c r="G29" s="37"/>
      <c r="H29" s="35"/>
      <c r="I29" s="35"/>
      <c r="J29" s="35"/>
      <c r="K29" s="36"/>
      <c r="L29" s="118" t="s">
        <v>54</v>
      </c>
      <c r="M29" s="118"/>
      <c r="N29" s="118"/>
      <c r="O29" s="118"/>
      <c r="P29" s="118"/>
      <c r="Q29" s="118"/>
    </row>
    <row r="30" spans="1:19" ht="18.75" customHeight="1" x14ac:dyDescent="0.2">
      <c r="A30" s="43"/>
      <c r="B30" s="35"/>
      <c r="C30" s="37"/>
      <c r="D30" s="36"/>
      <c r="E30" s="20"/>
      <c r="F30" s="20"/>
      <c r="G30" s="37"/>
      <c r="H30" s="35"/>
      <c r="I30" s="35"/>
      <c r="J30" s="35"/>
      <c r="K30" s="36"/>
      <c r="L30" s="118" t="s">
        <v>30</v>
      </c>
      <c r="M30" s="118"/>
      <c r="N30" s="118"/>
      <c r="O30" s="118"/>
      <c r="P30" s="118"/>
      <c r="Q30" s="118"/>
    </row>
    <row r="31" spans="1:19" ht="18.75" customHeight="1" x14ac:dyDescent="0.2">
      <c r="A31" s="43"/>
      <c r="B31" s="25"/>
      <c r="C31" s="23"/>
      <c r="D31" s="24"/>
      <c r="E31" s="32"/>
      <c r="F31" s="20"/>
      <c r="G31" s="37"/>
      <c r="H31" s="35"/>
      <c r="I31" s="35"/>
      <c r="J31" s="35"/>
      <c r="K31" s="36"/>
      <c r="L31" s="118"/>
      <c r="M31" s="118"/>
      <c r="N31" s="118"/>
      <c r="O31" s="118"/>
      <c r="P31" s="118"/>
      <c r="Q31" s="118"/>
    </row>
    <row r="32" spans="1:19" ht="18.75" customHeight="1" x14ac:dyDescent="0.2">
      <c r="A32" s="43">
        <v>43654</v>
      </c>
      <c r="B32" s="25" t="s">
        <v>15</v>
      </c>
      <c r="C32" s="7" t="s">
        <v>33</v>
      </c>
      <c r="D32" s="8" t="s">
        <v>34</v>
      </c>
      <c r="E32" s="25"/>
      <c r="F32" s="35"/>
      <c r="G32" s="37"/>
      <c r="H32" s="35"/>
      <c r="I32" s="35"/>
      <c r="J32" s="35"/>
      <c r="K32" s="36"/>
      <c r="L32" s="118" t="s">
        <v>56</v>
      </c>
      <c r="M32" s="118"/>
      <c r="N32" s="118"/>
      <c r="O32" s="118"/>
      <c r="P32" s="118"/>
      <c r="Q32" s="118"/>
    </row>
    <row r="33" spans="1:21" ht="18.75" customHeight="1" x14ac:dyDescent="0.2">
      <c r="A33" s="43"/>
      <c r="B33" s="35"/>
      <c r="C33" s="23" t="s">
        <v>42</v>
      </c>
      <c r="D33" s="24" t="s">
        <v>55</v>
      </c>
      <c r="E33" s="25" t="s">
        <v>42</v>
      </c>
      <c r="F33" s="35" t="s">
        <v>44</v>
      </c>
      <c r="G33" s="37">
        <v>3</v>
      </c>
      <c r="H33" s="35"/>
      <c r="I33" s="35"/>
      <c r="J33" s="35"/>
      <c r="K33" s="36"/>
      <c r="L33" s="118" t="s">
        <v>57</v>
      </c>
      <c r="M33" s="118"/>
      <c r="N33" s="118"/>
      <c r="O33" s="118"/>
      <c r="P33" s="118"/>
      <c r="Q33" s="118"/>
      <c r="U33" s="49"/>
    </row>
    <row r="34" spans="1:21" ht="18.75" customHeight="1" x14ac:dyDescent="0.2">
      <c r="A34" s="43"/>
      <c r="B34" s="35"/>
      <c r="C34" s="23"/>
      <c r="D34" s="24"/>
      <c r="E34" s="25"/>
      <c r="F34" s="35"/>
      <c r="G34" s="37"/>
      <c r="H34" s="35"/>
      <c r="I34" s="35"/>
      <c r="J34" s="35"/>
      <c r="K34" s="36"/>
      <c r="L34" s="118" t="s">
        <v>30</v>
      </c>
      <c r="M34" s="118"/>
      <c r="N34" s="118"/>
      <c r="O34" s="118"/>
      <c r="P34" s="118"/>
      <c r="Q34" s="118"/>
    </row>
    <row r="35" spans="1:21" ht="18.75" customHeight="1" x14ac:dyDescent="0.2">
      <c r="A35" s="43"/>
      <c r="B35" s="35"/>
      <c r="C35" s="23"/>
      <c r="D35" s="24"/>
      <c r="E35" s="25"/>
      <c r="F35" s="35"/>
      <c r="G35" s="37"/>
      <c r="H35" s="35"/>
      <c r="I35" s="35"/>
      <c r="J35" s="35"/>
      <c r="K35" s="36"/>
      <c r="L35" s="118"/>
      <c r="M35" s="118"/>
      <c r="N35" s="118"/>
      <c r="O35" s="118"/>
      <c r="P35" s="118"/>
      <c r="Q35" s="118"/>
    </row>
    <row r="36" spans="1:21" ht="18.75" customHeight="1" x14ac:dyDescent="0.2">
      <c r="A36" s="43" t="s">
        <v>58</v>
      </c>
      <c r="B36" s="25" t="s">
        <v>15</v>
      </c>
      <c r="C36" s="7" t="s">
        <v>33</v>
      </c>
      <c r="D36" s="8" t="s">
        <v>34</v>
      </c>
      <c r="E36" s="25"/>
      <c r="F36" s="35"/>
      <c r="G36" s="37"/>
      <c r="H36" s="35"/>
      <c r="I36" s="35"/>
      <c r="J36" s="35"/>
      <c r="K36" s="36"/>
      <c r="L36" s="118" t="s">
        <v>41</v>
      </c>
      <c r="M36" s="118"/>
      <c r="N36" s="118"/>
      <c r="O36" s="118"/>
      <c r="P36" s="118"/>
      <c r="Q36" s="118"/>
    </row>
    <row r="37" spans="1:21" ht="18.75" customHeight="1" x14ac:dyDescent="0.2">
      <c r="A37" s="43"/>
      <c r="B37" s="25"/>
      <c r="C37" s="23" t="s">
        <v>59</v>
      </c>
      <c r="D37" s="24" t="s">
        <v>60</v>
      </c>
      <c r="E37" s="25" t="s">
        <v>40</v>
      </c>
      <c r="F37" s="35" t="s">
        <v>39</v>
      </c>
      <c r="G37" s="37">
        <v>1.5</v>
      </c>
      <c r="H37" s="35">
        <v>0.5</v>
      </c>
      <c r="I37" s="35"/>
      <c r="J37" s="35"/>
      <c r="K37" s="36"/>
      <c r="L37" s="118" t="s">
        <v>61</v>
      </c>
      <c r="M37" s="118"/>
      <c r="N37" s="118"/>
      <c r="O37" s="118"/>
      <c r="P37" s="118"/>
      <c r="Q37" s="118"/>
    </row>
    <row r="38" spans="1:21" ht="18.75" customHeight="1" x14ac:dyDescent="0.2">
      <c r="A38" s="43"/>
      <c r="B38" s="35"/>
      <c r="C38" s="23"/>
      <c r="D38" s="24"/>
      <c r="E38" s="25"/>
      <c r="F38" s="35"/>
      <c r="G38" s="37"/>
      <c r="H38" s="35"/>
      <c r="I38" s="35"/>
      <c r="J38" s="35"/>
      <c r="K38" s="36"/>
      <c r="L38" s="118"/>
      <c r="M38" s="118"/>
      <c r="N38" s="118"/>
      <c r="O38" s="118"/>
      <c r="P38" s="118"/>
      <c r="Q38" s="118"/>
    </row>
    <row r="39" spans="1:21" ht="18.75" customHeight="1" x14ac:dyDescent="0.2">
      <c r="A39" s="43" t="s">
        <v>62</v>
      </c>
      <c r="B39" s="25" t="s">
        <v>15</v>
      </c>
      <c r="C39" s="7" t="s">
        <v>33</v>
      </c>
      <c r="D39" s="8" t="s">
        <v>34</v>
      </c>
      <c r="E39" s="25"/>
      <c r="F39" s="35"/>
      <c r="G39" s="37"/>
      <c r="H39" s="35"/>
      <c r="I39" s="35"/>
      <c r="J39" s="35"/>
      <c r="K39" s="36"/>
      <c r="L39" s="118" t="s">
        <v>66</v>
      </c>
      <c r="M39" s="118"/>
      <c r="N39" s="118"/>
      <c r="O39" s="118"/>
      <c r="P39" s="118"/>
      <c r="Q39" s="118"/>
    </row>
    <row r="40" spans="1:21" ht="18.75" customHeight="1" x14ac:dyDescent="0.2">
      <c r="A40" s="43"/>
      <c r="B40" s="35"/>
      <c r="C40" s="23" t="s">
        <v>63</v>
      </c>
      <c r="D40" s="24" t="s">
        <v>64</v>
      </c>
      <c r="E40" s="25" t="s">
        <v>31</v>
      </c>
      <c r="F40" s="35" t="s">
        <v>65</v>
      </c>
      <c r="G40" s="37">
        <v>6.5</v>
      </c>
      <c r="H40" s="35"/>
      <c r="I40" s="35"/>
      <c r="J40" s="35"/>
      <c r="K40" s="36"/>
      <c r="L40" s="118" t="s">
        <v>67</v>
      </c>
      <c r="M40" s="118"/>
      <c r="N40" s="118"/>
      <c r="O40" s="118"/>
      <c r="P40" s="118"/>
      <c r="Q40" s="118"/>
    </row>
    <row r="41" spans="1:21" ht="18.75" customHeight="1" x14ac:dyDescent="0.2">
      <c r="A41" s="43"/>
      <c r="B41" s="25"/>
      <c r="C41" s="25"/>
      <c r="D41" s="24"/>
      <c r="E41" s="25"/>
      <c r="F41" s="35"/>
      <c r="G41" s="37"/>
      <c r="H41" s="35"/>
      <c r="I41" s="35"/>
      <c r="J41" s="35"/>
      <c r="K41" s="36"/>
      <c r="L41" s="118" t="s">
        <v>68</v>
      </c>
      <c r="M41" s="118"/>
      <c r="N41" s="118"/>
      <c r="O41" s="118"/>
      <c r="P41" s="118"/>
      <c r="Q41" s="118"/>
    </row>
    <row r="42" spans="1:21" ht="18.75" customHeight="1" x14ac:dyDescent="0.2">
      <c r="A42" s="43"/>
      <c r="B42" s="25"/>
      <c r="C42" s="25"/>
      <c r="D42" s="24"/>
      <c r="E42" s="25"/>
      <c r="F42" s="35"/>
      <c r="G42" s="37"/>
      <c r="H42" s="35"/>
      <c r="I42" s="35"/>
      <c r="J42" s="35"/>
      <c r="K42" s="36"/>
      <c r="L42" s="118" t="s">
        <v>69</v>
      </c>
      <c r="M42" s="118"/>
      <c r="N42" s="118"/>
      <c r="O42" s="118"/>
      <c r="P42" s="118"/>
      <c r="Q42" s="118"/>
    </row>
    <row r="43" spans="1:21" ht="18.75" customHeight="1" x14ac:dyDescent="0.2">
      <c r="A43" s="9"/>
      <c r="B43" s="35"/>
      <c r="C43" s="23"/>
      <c r="D43" s="24"/>
      <c r="E43" s="25"/>
      <c r="F43" s="35"/>
      <c r="G43" s="37"/>
      <c r="H43" s="35"/>
      <c r="I43" s="35"/>
      <c r="J43" s="35"/>
      <c r="K43" s="36"/>
      <c r="L43" s="118" t="s">
        <v>70</v>
      </c>
      <c r="M43" s="118"/>
      <c r="N43" s="118"/>
      <c r="O43" s="118"/>
      <c r="P43" s="118"/>
      <c r="Q43" s="118"/>
    </row>
    <row r="44" spans="1:21" ht="18.75" customHeight="1" x14ac:dyDescent="0.2">
      <c r="A44" s="9"/>
      <c r="B44" s="35"/>
      <c r="C44" s="23"/>
      <c r="D44" s="24"/>
      <c r="E44" s="25"/>
      <c r="F44" s="35"/>
      <c r="G44" s="37"/>
      <c r="H44" s="35"/>
      <c r="I44" s="35"/>
      <c r="J44" s="35"/>
      <c r="K44" s="36"/>
      <c r="L44" s="118" t="s">
        <v>71</v>
      </c>
      <c r="M44" s="118"/>
      <c r="N44" s="118"/>
      <c r="O44" s="118"/>
      <c r="P44" s="118"/>
      <c r="Q44" s="118"/>
    </row>
    <row r="45" spans="1:21" ht="18.75" customHeight="1" x14ac:dyDescent="0.2">
      <c r="A45" s="9"/>
      <c r="B45" s="35"/>
      <c r="C45" s="23"/>
      <c r="D45" s="24"/>
      <c r="E45" s="25"/>
      <c r="F45" s="35"/>
      <c r="G45" s="37"/>
      <c r="H45" s="35"/>
      <c r="I45" s="35"/>
      <c r="J45" s="35"/>
      <c r="K45" s="36"/>
      <c r="L45" s="118" t="s">
        <v>72</v>
      </c>
      <c r="M45" s="118"/>
      <c r="N45" s="118"/>
      <c r="O45" s="118"/>
      <c r="P45" s="118"/>
      <c r="Q45" s="118"/>
    </row>
    <row r="46" spans="1:21" ht="18.75" customHeight="1" x14ac:dyDescent="0.2">
      <c r="A46" s="36"/>
      <c r="B46" s="35"/>
      <c r="C46" s="37"/>
      <c r="D46" s="36"/>
      <c r="E46" s="25"/>
      <c r="F46" s="35"/>
      <c r="G46" s="37"/>
      <c r="H46" s="35"/>
      <c r="I46" s="35"/>
      <c r="J46" s="35"/>
      <c r="K46" s="36"/>
      <c r="L46" s="117" t="s">
        <v>73</v>
      </c>
      <c r="M46" s="117"/>
      <c r="N46" s="117"/>
      <c r="O46" s="117"/>
      <c r="P46" s="117"/>
      <c r="Q46" s="117"/>
    </row>
    <row r="47" spans="1:21" ht="18.75" customHeight="1" x14ac:dyDescent="0.2">
      <c r="A47" s="36"/>
      <c r="B47" s="35"/>
      <c r="C47" s="23"/>
      <c r="D47" s="24"/>
      <c r="E47" s="25"/>
      <c r="F47" s="35"/>
      <c r="G47" s="37"/>
      <c r="H47" s="35"/>
      <c r="I47" s="35"/>
      <c r="J47" s="35"/>
      <c r="K47" s="36"/>
      <c r="L47" s="117" t="s">
        <v>74</v>
      </c>
      <c r="M47" s="117"/>
      <c r="N47" s="117"/>
      <c r="O47" s="117"/>
      <c r="P47" s="117"/>
      <c r="Q47" s="117"/>
    </row>
    <row r="48" spans="1:21" ht="18.75" customHeight="1" x14ac:dyDescent="0.2">
      <c r="A48" s="36"/>
      <c r="B48" s="35"/>
      <c r="C48" s="37"/>
      <c r="D48" s="36"/>
      <c r="E48" s="25"/>
      <c r="F48" s="35"/>
      <c r="G48" s="37"/>
      <c r="H48" s="35"/>
      <c r="I48" s="35"/>
      <c r="J48" s="35"/>
      <c r="K48" s="36"/>
      <c r="L48" s="117" t="s">
        <v>75</v>
      </c>
      <c r="M48" s="117"/>
      <c r="N48" s="117"/>
      <c r="O48" s="117"/>
      <c r="P48" s="117"/>
      <c r="Q48" s="117"/>
    </row>
    <row r="49" spans="1:17" ht="18.75" customHeight="1" x14ac:dyDescent="0.2">
      <c r="A49" s="36"/>
      <c r="B49" s="35"/>
      <c r="C49" s="37"/>
      <c r="D49" s="36"/>
      <c r="E49" s="25"/>
      <c r="F49" s="35"/>
      <c r="G49" s="37"/>
      <c r="H49" s="35"/>
      <c r="I49" s="35"/>
      <c r="J49" s="35"/>
      <c r="K49" s="36"/>
      <c r="L49" s="117"/>
      <c r="M49" s="117"/>
      <c r="N49" s="117"/>
      <c r="O49" s="117"/>
      <c r="P49" s="117"/>
      <c r="Q49" s="117"/>
    </row>
    <row r="50" spans="1:17" ht="18.75" customHeight="1" x14ac:dyDescent="0.2">
      <c r="A50" s="36" t="s">
        <v>76</v>
      </c>
      <c r="B50" s="35" t="s">
        <v>19</v>
      </c>
      <c r="C50" s="7" t="s">
        <v>33</v>
      </c>
      <c r="D50" s="8" t="s">
        <v>34</v>
      </c>
      <c r="E50" s="25"/>
      <c r="F50" s="35"/>
      <c r="G50" s="37"/>
      <c r="H50" s="35"/>
      <c r="I50" s="35"/>
      <c r="J50" s="35"/>
      <c r="K50" s="36"/>
      <c r="L50" s="103" t="s">
        <v>41</v>
      </c>
      <c r="M50" s="123"/>
      <c r="N50" s="123"/>
      <c r="O50" s="123"/>
      <c r="P50" s="123"/>
      <c r="Q50" s="124"/>
    </row>
    <row r="51" spans="1:17" ht="18.75" customHeight="1" x14ac:dyDescent="0.2">
      <c r="A51" s="36"/>
      <c r="B51" s="35"/>
      <c r="C51" s="37" t="s">
        <v>77</v>
      </c>
      <c r="D51" s="36" t="s">
        <v>78</v>
      </c>
      <c r="E51" s="25" t="s">
        <v>79</v>
      </c>
      <c r="F51" s="35" t="s">
        <v>80</v>
      </c>
      <c r="G51" s="37"/>
      <c r="H51" s="35">
        <v>2</v>
      </c>
      <c r="I51" s="35"/>
      <c r="J51" s="35"/>
      <c r="K51" s="36"/>
      <c r="L51" s="117" t="s">
        <v>81</v>
      </c>
      <c r="M51" s="117"/>
      <c r="N51" s="117"/>
      <c r="O51" s="117"/>
      <c r="P51" s="117"/>
      <c r="Q51" s="117"/>
    </row>
    <row r="52" spans="1:17" ht="18.75" customHeight="1" x14ac:dyDescent="0.2">
      <c r="A52" s="36"/>
      <c r="B52" s="35"/>
      <c r="C52" s="37"/>
      <c r="D52" s="36"/>
      <c r="E52" s="25"/>
      <c r="F52" s="35"/>
      <c r="G52" s="37"/>
      <c r="H52" s="35"/>
      <c r="I52" s="35"/>
      <c r="J52" s="35"/>
      <c r="K52" s="36"/>
      <c r="L52" s="117" t="s">
        <v>82</v>
      </c>
      <c r="M52" s="117"/>
      <c r="N52" s="117"/>
      <c r="O52" s="117"/>
      <c r="P52" s="117"/>
      <c r="Q52" s="117"/>
    </row>
    <row r="53" spans="1:17" ht="18.75" customHeight="1" x14ac:dyDescent="0.2">
      <c r="A53" s="36"/>
      <c r="B53" s="35"/>
      <c r="C53" s="37"/>
      <c r="D53" s="36"/>
      <c r="E53" s="25"/>
      <c r="F53" s="35"/>
      <c r="G53" s="37"/>
      <c r="H53" s="35"/>
      <c r="I53" s="35"/>
      <c r="J53" s="35"/>
      <c r="K53" s="36"/>
      <c r="L53" s="117" t="s">
        <v>30</v>
      </c>
      <c r="M53" s="117"/>
      <c r="N53" s="117"/>
      <c r="O53" s="117"/>
      <c r="P53" s="117"/>
      <c r="Q53" s="117"/>
    </row>
    <row r="54" spans="1:17" ht="18.75" customHeight="1" x14ac:dyDescent="0.2">
      <c r="A54" s="36"/>
      <c r="B54" s="35"/>
      <c r="C54" s="23"/>
      <c r="D54" s="24"/>
      <c r="E54" s="25"/>
      <c r="F54" s="35"/>
      <c r="G54" s="37"/>
      <c r="H54" s="35"/>
      <c r="I54" s="35"/>
      <c r="J54" s="35"/>
      <c r="K54" s="36"/>
      <c r="L54" s="122"/>
      <c r="M54" s="122"/>
      <c r="N54" s="122"/>
      <c r="O54" s="122"/>
      <c r="P54" s="122"/>
      <c r="Q54" s="122"/>
    </row>
    <row r="55" spans="1:17" ht="18.75" customHeight="1" x14ac:dyDescent="0.2">
      <c r="A55" s="36" t="s">
        <v>83</v>
      </c>
      <c r="B55" s="35" t="s">
        <v>16</v>
      </c>
      <c r="C55" s="7" t="s">
        <v>33</v>
      </c>
      <c r="D55" s="8" t="s">
        <v>34</v>
      </c>
      <c r="E55" s="25"/>
      <c r="F55" s="35"/>
      <c r="G55" s="37"/>
      <c r="H55" s="35"/>
      <c r="I55" s="35"/>
      <c r="J55" s="35"/>
      <c r="K55" s="36"/>
      <c r="L55" s="117" t="s">
        <v>88</v>
      </c>
      <c r="M55" s="117"/>
      <c r="N55" s="117"/>
      <c r="O55" s="117"/>
      <c r="P55" s="117"/>
      <c r="Q55" s="117"/>
    </row>
    <row r="56" spans="1:17" ht="18.75" customHeight="1" x14ac:dyDescent="0.2">
      <c r="A56" s="36"/>
      <c r="B56" s="35"/>
      <c r="C56" s="37" t="s">
        <v>84</v>
      </c>
      <c r="D56" s="36" t="s">
        <v>85</v>
      </c>
      <c r="E56" s="25" t="s">
        <v>86</v>
      </c>
      <c r="F56" s="35" t="s">
        <v>87</v>
      </c>
      <c r="G56" s="37"/>
      <c r="H56" s="35">
        <v>3.5</v>
      </c>
      <c r="I56" s="35"/>
      <c r="J56" s="35"/>
      <c r="K56" s="36"/>
      <c r="L56" s="117" t="s">
        <v>89</v>
      </c>
      <c r="M56" s="117"/>
      <c r="N56" s="117"/>
      <c r="O56" s="117"/>
      <c r="P56" s="117"/>
      <c r="Q56" s="117"/>
    </row>
    <row r="57" spans="1:17" ht="18.75" customHeight="1" x14ac:dyDescent="0.2">
      <c r="A57" s="36"/>
      <c r="B57" s="35"/>
      <c r="C57" s="37"/>
      <c r="D57" s="36"/>
      <c r="E57" s="25"/>
      <c r="F57" s="35"/>
      <c r="G57" s="37"/>
      <c r="H57" s="35"/>
      <c r="I57" s="35"/>
      <c r="J57" s="35"/>
      <c r="K57" s="36"/>
      <c r="L57" s="117" t="s">
        <v>90</v>
      </c>
      <c r="M57" s="117"/>
      <c r="N57" s="117"/>
      <c r="O57" s="117"/>
      <c r="P57" s="117"/>
      <c r="Q57" s="117"/>
    </row>
    <row r="58" spans="1:17" ht="18.75" customHeight="1" x14ac:dyDescent="0.2">
      <c r="A58" s="36"/>
      <c r="B58" s="35"/>
      <c r="C58" s="37"/>
      <c r="D58" s="36"/>
      <c r="E58" s="25"/>
      <c r="F58" s="35"/>
      <c r="G58" s="37"/>
      <c r="H58" s="35"/>
      <c r="I58" s="35"/>
      <c r="J58" s="35"/>
      <c r="K58" s="36"/>
      <c r="L58" s="117"/>
      <c r="M58" s="117"/>
      <c r="N58" s="117"/>
      <c r="O58" s="117"/>
      <c r="P58" s="117"/>
      <c r="Q58" s="117"/>
    </row>
    <row r="59" spans="1:17" ht="18.75" customHeight="1" x14ac:dyDescent="0.2">
      <c r="A59" s="36" t="s">
        <v>91</v>
      </c>
      <c r="B59" s="35" t="s">
        <v>15</v>
      </c>
      <c r="C59" s="7" t="s">
        <v>33</v>
      </c>
      <c r="D59" s="8" t="s">
        <v>34</v>
      </c>
      <c r="E59" s="25"/>
      <c r="F59" s="35"/>
      <c r="G59" s="37"/>
      <c r="H59" s="35"/>
      <c r="I59" s="35"/>
      <c r="J59" s="35"/>
      <c r="K59" s="36"/>
      <c r="L59" s="117" t="s">
        <v>88</v>
      </c>
      <c r="M59" s="117"/>
      <c r="N59" s="117"/>
      <c r="O59" s="117"/>
      <c r="P59" s="117"/>
      <c r="Q59" s="117"/>
    </row>
    <row r="60" spans="1:17" ht="18.75" customHeight="1" x14ac:dyDescent="0.2">
      <c r="A60" s="36"/>
      <c r="B60" s="35"/>
      <c r="C60" s="37" t="s">
        <v>92</v>
      </c>
      <c r="D60" s="36" t="s">
        <v>93</v>
      </c>
      <c r="E60" s="25" t="s">
        <v>44</v>
      </c>
      <c r="F60" s="35" t="s">
        <v>93</v>
      </c>
      <c r="G60" s="37">
        <v>1</v>
      </c>
      <c r="H60" s="35">
        <v>1.5</v>
      </c>
      <c r="I60" s="35"/>
      <c r="J60" s="35"/>
      <c r="K60" s="36"/>
      <c r="L60" s="117" t="s">
        <v>94</v>
      </c>
      <c r="M60" s="117"/>
      <c r="N60" s="117"/>
      <c r="O60" s="117"/>
      <c r="P60" s="117"/>
      <c r="Q60" s="117"/>
    </row>
    <row r="61" spans="1:17" ht="18.75" customHeight="1" x14ac:dyDescent="0.2">
      <c r="A61" s="36"/>
      <c r="B61" s="35"/>
      <c r="C61" s="37"/>
      <c r="D61" s="36"/>
      <c r="E61" s="25"/>
      <c r="F61" s="35"/>
      <c r="G61" s="37"/>
      <c r="H61" s="35"/>
      <c r="I61" s="35"/>
      <c r="J61" s="35"/>
      <c r="K61" s="36"/>
      <c r="L61" s="117" t="s">
        <v>75</v>
      </c>
      <c r="M61" s="117"/>
      <c r="N61" s="117"/>
      <c r="O61" s="117"/>
      <c r="P61" s="117"/>
      <c r="Q61" s="117"/>
    </row>
    <row r="62" spans="1:17" ht="18.75" customHeight="1" x14ac:dyDescent="0.2">
      <c r="A62" s="36"/>
      <c r="B62" s="35"/>
      <c r="C62" s="23"/>
      <c r="D62" s="24"/>
      <c r="E62" s="25"/>
      <c r="F62" s="35"/>
      <c r="G62" s="37"/>
      <c r="H62" s="35"/>
      <c r="I62" s="35"/>
      <c r="J62" s="35"/>
      <c r="K62" s="36"/>
      <c r="L62" s="103"/>
      <c r="M62" s="104"/>
      <c r="N62" s="104"/>
      <c r="O62" s="104"/>
      <c r="P62" s="104"/>
      <c r="Q62" s="105"/>
    </row>
    <row r="63" spans="1:17" ht="18.75" customHeight="1" x14ac:dyDescent="0.2">
      <c r="A63" s="36" t="s">
        <v>95</v>
      </c>
      <c r="B63" s="35" t="s">
        <v>15</v>
      </c>
      <c r="C63" s="23" t="s">
        <v>33</v>
      </c>
      <c r="D63" s="24" t="s">
        <v>34</v>
      </c>
      <c r="E63" s="25"/>
      <c r="F63" s="35"/>
      <c r="G63" s="37"/>
      <c r="H63" s="35"/>
      <c r="I63" s="35"/>
      <c r="J63" s="35"/>
      <c r="K63" s="36"/>
      <c r="L63" s="117" t="s">
        <v>41</v>
      </c>
      <c r="M63" s="117"/>
      <c r="N63" s="117"/>
      <c r="O63" s="117"/>
      <c r="P63" s="117"/>
      <c r="Q63" s="117"/>
    </row>
    <row r="64" spans="1:17" ht="18.75" customHeight="1" x14ac:dyDescent="0.2">
      <c r="A64" s="36"/>
      <c r="B64" s="35"/>
      <c r="C64" s="37" t="s">
        <v>96</v>
      </c>
      <c r="D64" s="36" t="s">
        <v>53</v>
      </c>
      <c r="E64" s="25" t="s">
        <v>97</v>
      </c>
      <c r="F64" s="35" t="s">
        <v>39</v>
      </c>
      <c r="G64" s="37">
        <v>1.5</v>
      </c>
      <c r="H64" s="35">
        <v>1</v>
      </c>
      <c r="I64" s="35"/>
      <c r="J64" s="35"/>
      <c r="K64" s="36"/>
      <c r="L64" s="117" t="s">
        <v>98</v>
      </c>
      <c r="M64" s="117"/>
      <c r="N64" s="117"/>
      <c r="O64" s="117"/>
      <c r="P64" s="117"/>
      <c r="Q64" s="117"/>
    </row>
    <row r="65" spans="1:17" ht="18.75" customHeight="1" x14ac:dyDescent="0.2">
      <c r="A65" s="36"/>
      <c r="B65" s="35"/>
      <c r="C65" s="37"/>
      <c r="D65" s="36"/>
      <c r="E65" s="25"/>
      <c r="F65" s="35"/>
      <c r="G65" s="37"/>
      <c r="H65" s="35"/>
      <c r="I65" s="35"/>
      <c r="J65" s="35"/>
      <c r="K65" s="36"/>
      <c r="L65" s="117" t="s">
        <v>75</v>
      </c>
      <c r="M65" s="117"/>
      <c r="N65" s="117"/>
      <c r="O65" s="117"/>
      <c r="P65" s="117"/>
      <c r="Q65" s="117"/>
    </row>
    <row r="66" spans="1:17" ht="18.75" customHeight="1" x14ac:dyDescent="0.2">
      <c r="A66" s="36"/>
      <c r="B66" s="35"/>
      <c r="C66" s="37"/>
      <c r="D66" s="36"/>
      <c r="E66" s="25"/>
      <c r="F66" s="35"/>
      <c r="G66" s="37"/>
      <c r="H66" s="35"/>
      <c r="I66" s="35"/>
      <c r="J66" s="35"/>
      <c r="K66" s="36"/>
      <c r="L66" s="117"/>
      <c r="M66" s="117"/>
      <c r="N66" s="117"/>
      <c r="O66" s="117"/>
      <c r="P66" s="117"/>
      <c r="Q66" s="117"/>
    </row>
    <row r="67" spans="1:17" ht="18.75" customHeight="1" x14ac:dyDescent="0.2">
      <c r="A67" s="36" t="s">
        <v>99</v>
      </c>
      <c r="B67" s="35" t="s">
        <v>15</v>
      </c>
      <c r="C67" s="37" t="s">
        <v>33</v>
      </c>
      <c r="D67" s="36" t="s">
        <v>34</v>
      </c>
      <c r="E67" s="25"/>
      <c r="F67" s="35"/>
      <c r="G67" s="37"/>
      <c r="H67" s="35"/>
      <c r="I67" s="35"/>
      <c r="J67" s="35"/>
      <c r="K67" s="36"/>
      <c r="L67" s="117" t="s">
        <v>41</v>
      </c>
      <c r="M67" s="117"/>
      <c r="N67" s="117"/>
      <c r="O67" s="117"/>
      <c r="P67" s="117"/>
      <c r="Q67" s="117"/>
    </row>
    <row r="68" spans="1:17" ht="18.75" customHeight="1" x14ac:dyDescent="0.2">
      <c r="A68" s="36"/>
      <c r="B68" s="35"/>
      <c r="C68" s="37" t="s">
        <v>100</v>
      </c>
      <c r="D68" s="36" t="s">
        <v>60</v>
      </c>
      <c r="E68" s="25" t="s">
        <v>97</v>
      </c>
      <c r="F68" s="35" t="s">
        <v>39</v>
      </c>
      <c r="G68" s="37">
        <v>1.5</v>
      </c>
      <c r="H68" s="35">
        <v>1</v>
      </c>
      <c r="I68" s="35"/>
      <c r="J68" s="35"/>
      <c r="K68" s="36"/>
      <c r="L68" s="117" t="s">
        <v>98</v>
      </c>
      <c r="M68" s="117"/>
      <c r="N68" s="117"/>
      <c r="O68" s="117"/>
      <c r="P68" s="117"/>
      <c r="Q68" s="117"/>
    </row>
    <row r="69" spans="1:17" ht="18.75" customHeight="1" x14ac:dyDescent="0.2">
      <c r="A69" s="36"/>
      <c r="B69" s="35"/>
      <c r="C69" s="23"/>
      <c r="D69" s="24"/>
      <c r="E69" s="25"/>
      <c r="F69" s="35"/>
      <c r="G69" s="37"/>
      <c r="H69" s="35"/>
      <c r="I69" s="35"/>
      <c r="J69" s="35"/>
      <c r="K69" s="36"/>
      <c r="L69" s="117" t="s">
        <v>75</v>
      </c>
      <c r="M69" s="117"/>
      <c r="N69" s="117"/>
      <c r="O69" s="117"/>
      <c r="P69" s="117"/>
      <c r="Q69" s="117"/>
    </row>
    <row r="70" spans="1:17" ht="18.75" customHeight="1" x14ac:dyDescent="0.2">
      <c r="A70" s="36"/>
      <c r="B70" s="35"/>
      <c r="C70" s="37"/>
      <c r="D70" s="36"/>
      <c r="E70" s="25"/>
      <c r="F70" s="35"/>
      <c r="G70" s="37"/>
      <c r="H70" s="35"/>
      <c r="I70" s="35"/>
      <c r="J70" s="35"/>
      <c r="K70" s="36"/>
      <c r="L70" s="117"/>
      <c r="M70" s="117"/>
      <c r="N70" s="117"/>
      <c r="O70" s="117"/>
      <c r="P70" s="117"/>
      <c r="Q70" s="117"/>
    </row>
    <row r="71" spans="1:17" ht="18.75" customHeight="1" x14ac:dyDescent="0.2">
      <c r="A71" s="36" t="s">
        <v>99</v>
      </c>
      <c r="B71" s="35" t="s">
        <v>15</v>
      </c>
      <c r="C71" s="37" t="s">
        <v>33</v>
      </c>
      <c r="D71" s="36" t="s">
        <v>34</v>
      </c>
      <c r="E71" s="25"/>
      <c r="F71" s="35"/>
      <c r="G71" s="37"/>
      <c r="H71" s="35"/>
      <c r="I71" s="35"/>
      <c r="J71" s="35"/>
      <c r="K71" s="36"/>
      <c r="L71" s="117" t="s">
        <v>88</v>
      </c>
      <c r="M71" s="117"/>
      <c r="N71" s="117"/>
      <c r="O71" s="117"/>
      <c r="P71" s="117"/>
      <c r="Q71" s="117"/>
    </row>
    <row r="72" spans="1:17" ht="18.75" customHeight="1" x14ac:dyDescent="0.2">
      <c r="A72" s="36"/>
      <c r="B72" s="35"/>
      <c r="C72" s="37" t="s">
        <v>101</v>
      </c>
      <c r="D72" s="36" t="s">
        <v>102</v>
      </c>
      <c r="E72" s="25" t="s">
        <v>103</v>
      </c>
      <c r="F72" s="35" t="s">
        <v>104</v>
      </c>
      <c r="G72" s="37">
        <v>3</v>
      </c>
      <c r="H72" s="35">
        <v>1</v>
      </c>
      <c r="I72" s="35"/>
      <c r="J72" s="35"/>
      <c r="K72" s="36"/>
      <c r="L72" s="117" t="s">
        <v>94</v>
      </c>
      <c r="M72" s="117"/>
      <c r="N72" s="117"/>
      <c r="O72" s="117"/>
      <c r="P72" s="117"/>
      <c r="Q72" s="117"/>
    </row>
    <row r="73" spans="1:17" ht="18.75" customHeight="1" x14ac:dyDescent="0.2">
      <c r="A73" s="36"/>
      <c r="B73" s="35"/>
      <c r="C73" s="37"/>
      <c r="D73" s="36"/>
      <c r="E73" s="25"/>
      <c r="F73" s="35"/>
      <c r="G73" s="37"/>
      <c r="H73" s="35"/>
      <c r="I73" s="35"/>
      <c r="J73" s="35"/>
      <c r="K73" s="36"/>
      <c r="L73" s="117" t="s">
        <v>75</v>
      </c>
      <c r="M73" s="117"/>
      <c r="N73" s="117"/>
      <c r="O73" s="117"/>
      <c r="P73" s="117"/>
      <c r="Q73" s="117"/>
    </row>
    <row r="74" spans="1:17" ht="18.75" customHeight="1" x14ac:dyDescent="0.2">
      <c r="A74" s="36"/>
      <c r="B74" s="35"/>
      <c r="C74" s="37"/>
      <c r="D74" s="36"/>
      <c r="E74" s="25"/>
      <c r="F74" s="35"/>
      <c r="G74" s="37"/>
      <c r="H74" s="35"/>
      <c r="I74" s="35"/>
      <c r="J74" s="35"/>
      <c r="K74" s="36"/>
      <c r="L74" s="117"/>
      <c r="M74" s="117"/>
      <c r="N74" s="117"/>
      <c r="O74" s="117"/>
      <c r="P74" s="117"/>
      <c r="Q74" s="117"/>
    </row>
    <row r="75" spans="1:17" ht="18.75" customHeight="1" x14ac:dyDescent="0.2">
      <c r="A75" s="36" t="s">
        <v>105</v>
      </c>
      <c r="B75" s="35" t="s">
        <v>19</v>
      </c>
      <c r="C75" s="37" t="s">
        <v>33</v>
      </c>
      <c r="D75" s="36" t="s">
        <v>34</v>
      </c>
      <c r="E75" s="25"/>
      <c r="F75" s="35"/>
      <c r="G75" s="37"/>
      <c r="H75" s="35"/>
      <c r="I75" s="35"/>
      <c r="J75" s="35"/>
      <c r="K75" s="36"/>
      <c r="L75" s="117" t="s">
        <v>41</v>
      </c>
      <c r="M75" s="117"/>
      <c r="N75" s="117"/>
      <c r="O75" s="117"/>
      <c r="P75" s="117"/>
      <c r="Q75" s="117"/>
    </row>
    <row r="76" spans="1:17" ht="18.75" customHeight="1" x14ac:dyDescent="0.2">
      <c r="A76" s="36"/>
      <c r="B76" s="35"/>
      <c r="C76" s="37" t="s">
        <v>106</v>
      </c>
      <c r="D76" s="36" t="s">
        <v>107</v>
      </c>
      <c r="E76" s="25" t="s">
        <v>108</v>
      </c>
      <c r="F76" s="35" t="s">
        <v>109</v>
      </c>
      <c r="G76" s="37"/>
      <c r="H76" s="35">
        <v>7.5</v>
      </c>
      <c r="I76" s="35"/>
      <c r="J76" s="35"/>
      <c r="K76" s="36"/>
      <c r="L76" s="117" t="s">
        <v>110</v>
      </c>
      <c r="M76" s="117"/>
      <c r="N76" s="117"/>
      <c r="O76" s="117"/>
      <c r="P76" s="117"/>
      <c r="Q76" s="117"/>
    </row>
    <row r="77" spans="1:17" ht="18.75" customHeight="1" x14ac:dyDescent="0.2">
      <c r="A77" s="36"/>
      <c r="B77" s="35"/>
      <c r="C77" s="23"/>
      <c r="D77" s="24"/>
      <c r="E77" s="25"/>
      <c r="F77" s="35"/>
      <c r="G77" s="37"/>
      <c r="H77" s="35"/>
      <c r="I77" s="35"/>
      <c r="J77" s="35"/>
      <c r="K77" s="36"/>
      <c r="L77" s="117" t="s">
        <v>111</v>
      </c>
      <c r="M77" s="117"/>
      <c r="N77" s="117"/>
      <c r="O77" s="117"/>
      <c r="P77" s="117"/>
      <c r="Q77" s="117"/>
    </row>
    <row r="78" spans="1:17" ht="18.75" customHeight="1" x14ac:dyDescent="0.2">
      <c r="A78" s="36"/>
      <c r="B78" s="35"/>
      <c r="C78" s="37"/>
      <c r="D78" s="36"/>
      <c r="E78" s="25"/>
      <c r="F78" s="35"/>
      <c r="G78" s="37"/>
      <c r="H78" s="35"/>
      <c r="I78" s="35"/>
      <c r="J78" s="35"/>
      <c r="K78" s="36"/>
      <c r="L78" s="117" t="s">
        <v>112</v>
      </c>
      <c r="M78" s="117"/>
      <c r="N78" s="117"/>
      <c r="O78" s="117"/>
      <c r="P78" s="117"/>
      <c r="Q78" s="117"/>
    </row>
    <row r="79" spans="1:17" ht="18.75" customHeight="1" x14ac:dyDescent="0.2">
      <c r="A79" s="36"/>
      <c r="B79" s="35"/>
      <c r="C79" s="37"/>
      <c r="D79" s="36"/>
      <c r="E79" s="25"/>
      <c r="F79" s="35"/>
      <c r="G79" s="37"/>
      <c r="H79" s="35"/>
      <c r="I79" s="35"/>
      <c r="J79" s="35"/>
      <c r="K79" s="36"/>
      <c r="L79" s="117" t="s">
        <v>113</v>
      </c>
      <c r="M79" s="117"/>
      <c r="N79" s="117"/>
      <c r="O79" s="117"/>
      <c r="P79" s="117"/>
      <c r="Q79" s="117"/>
    </row>
    <row r="80" spans="1:17" ht="18.75" customHeight="1" x14ac:dyDescent="0.2">
      <c r="A80" s="36"/>
      <c r="B80" s="35"/>
      <c r="C80" s="37"/>
      <c r="D80" s="36"/>
      <c r="E80" s="25"/>
      <c r="F80" s="35"/>
      <c r="G80" s="37"/>
      <c r="H80" s="35"/>
      <c r="I80" s="35"/>
      <c r="J80" s="35"/>
      <c r="K80" s="36"/>
      <c r="L80" s="117" t="s">
        <v>114</v>
      </c>
      <c r="M80" s="117"/>
      <c r="N80" s="117"/>
      <c r="O80" s="117"/>
      <c r="P80" s="117"/>
      <c r="Q80" s="117"/>
    </row>
    <row r="81" spans="1:17" ht="18.75" customHeight="1" x14ac:dyDescent="0.2">
      <c r="A81" s="36"/>
      <c r="B81" s="35"/>
      <c r="C81" s="37"/>
      <c r="D81" s="36"/>
      <c r="E81" s="25"/>
      <c r="F81" s="35"/>
      <c r="G81" s="37"/>
      <c r="H81" s="35"/>
      <c r="I81" s="35"/>
      <c r="J81" s="35"/>
      <c r="K81" s="36"/>
      <c r="L81" s="117"/>
      <c r="M81" s="117"/>
      <c r="N81" s="117"/>
      <c r="O81" s="117"/>
      <c r="P81" s="117"/>
      <c r="Q81" s="117"/>
    </row>
    <row r="82" spans="1:17" ht="18.75" customHeight="1" x14ac:dyDescent="0.2">
      <c r="A82" s="36" t="s">
        <v>105</v>
      </c>
      <c r="B82" s="35" t="s">
        <v>19</v>
      </c>
      <c r="C82" s="37" t="s">
        <v>33</v>
      </c>
      <c r="D82" s="36" t="s">
        <v>34</v>
      </c>
      <c r="E82" s="25"/>
      <c r="F82" s="35"/>
      <c r="G82" s="37"/>
      <c r="H82" s="35"/>
      <c r="I82" s="35"/>
      <c r="J82" s="35"/>
      <c r="K82" s="36"/>
      <c r="L82" s="117" t="s">
        <v>43</v>
      </c>
      <c r="M82" s="117"/>
      <c r="N82" s="117"/>
      <c r="O82" s="117"/>
      <c r="P82" s="117"/>
      <c r="Q82" s="117"/>
    </row>
    <row r="83" spans="1:17" ht="18.75" customHeight="1" x14ac:dyDescent="0.2">
      <c r="A83" s="36"/>
      <c r="B83" s="35"/>
      <c r="C83" s="23" t="s">
        <v>115</v>
      </c>
      <c r="D83" s="24" t="s">
        <v>116</v>
      </c>
      <c r="E83" s="25" t="s">
        <v>115</v>
      </c>
      <c r="F83" s="35" t="s">
        <v>117</v>
      </c>
      <c r="G83" s="37"/>
      <c r="H83" s="35">
        <v>6</v>
      </c>
      <c r="I83" s="35">
        <v>1.5</v>
      </c>
      <c r="J83" s="35"/>
      <c r="K83" s="36"/>
      <c r="L83" s="117" t="s">
        <v>118</v>
      </c>
      <c r="M83" s="117"/>
      <c r="N83" s="117"/>
      <c r="O83" s="117"/>
      <c r="P83" s="117"/>
      <c r="Q83" s="117"/>
    </row>
    <row r="84" spans="1:17" ht="18.75" customHeight="1" x14ac:dyDescent="0.2">
      <c r="A84" s="36"/>
      <c r="B84" s="35"/>
      <c r="C84" s="37"/>
      <c r="D84" s="36"/>
      <c r="E84" s="25"/>
      <c r="F84" s="35"/>
      <c r="G84" s="37"/>
      <c r="H84" s="35"/>
      <c r="I84" s="35"/>
      <c r="J84" s="35"/>
      <c r="K84" s="36"/>
      <c r="L84" s="117" t="s">
        <v>122</v>
      </c>
      <c r="M84" s="117"/>
      <c r="N84" s="117"/>
      <c r="O84" s="117"/>
      <c r="P84" s="117"/>
      <c r="Q84" s="117"/>
    </row>
    <row r="85" spans="1:17" ht="18.75" customHeight="1" x14ac:dyDescent="0.2">
      <c r="A85" s="36"/>
      <c r="B85" s="35"/>
      <c r="C85" s="37"/>
      <c r="D85" s="36"/>
      <c r="E85" s="25"/>
      <c r="F85" s="35"/>
      <c r="G85" s="37"/>
      <c r="H85" s="35"/>
      <c r="I85" s="35"/>
      <c r="J85" s="35"/>
      <c r="K85" s="36"/>
      <c r="L85" s="103" t="s">
        <v>123</v>
      </c>
      <c r="M85" s="104"/>
      <c r="N85" s="104"/>
      <c r="O85" s="104"/>
      <c r="P85" s="104"/>
      <c r="Q85" s="105"/>
    </row>
    <row r="86" spans="1:17" ht="18.75" customHeight="1" x14ac:dyDescent="0.2">
      <c r="A86" s="36"/>
      <c r="B86" s="35"/>
      <c r="C86" s="37"/>
      <c r="D86" s="36"/>
      <c r="E86" s="25"/>
      <c r="F86" s="35"/>
      <c r="G86" s="37"/>
      <c r="H86" s="35"/>
      <c r="I86" s="35"/>
      <c r="J86" s="35"/>
      <c r="K86" s="36"/>
      <c r="L86" s="103" t="s">
        <v>119</v>
      </c>
      <c r="M86" s="104"/>
      <c r="N86" s="104"/>
      <c r="O86" s="104"/>
      <c r="P86" s="104"/>
      <c r="Q86" s="105"/>
    </row>
    <row r="87" spans="1:17" ht="18.75" customHeight="1" x14ac:dyDescent="0.2">
      <c r="A87" s="36"/>
      <c r="B87" s="35"/>
      <c r="C87" s="23"/>
      <c r="D87" s="24"/>
      <c r="E87" s="25"/>
      <c r="F87" s="35"/>
      <c r="G87" s="37"/>
      <c r="H87" s="35"/>
      <c r="I87" s="35"/>
      <c r="J87" s="35"/>
      <c r="K87" s="36"/>
      <c r="L87" s="103" t="s">
        <v>120</v>
      </c>
      <c r="M87" s="104"/>
      <c r="N87" s="104"/>
      <c r="O87" s="104"/>
      <c r="P87" s="104"/>
      <c r="Q87" s="105"/>
    </row>
    <row r="88" spans="1:17" ht="18.75" customHeight="1" x14ac:dyDescent="0.2">
      <c r="A88" s="36"/>
      <c r="B88" s="35"/>
      <c r="C88" s="37"/>
      <c r="D88" s="36"/>
      <c r="E88" s="25"/>
      <c r="F88" s="35"/>
      <c r="G88" s="37"/>
      <c r="H88" s="35"/>
      <c r="I88" s="35"/>
      <c r="J88" s="35"/>
      <c r="K88" s="36"/>
      <c r="L88" s="103" t="s">
        <v>121</v>
      </c>
      <c r="M88" s="104"/>
      <c r="N88" s="104"/>
      <c r="O88" s="104"/>
      <c r="P88" s="104"/>
      <c r="Q88" s="105"/>
    </row>
    <row r="89" spans="1:17" ht="18.75" customHeight="1" x14ac:dyDescent="0.2">
      <c r="A89" s="36"/>
      <c r="B89" s="35"/>
      <c r="C89" s="37"/>
      <c r="D89" s="36"/>
      <c r="E89" s="25"/>
      <c r="F89" s="35"/>
      <c r="G89" s="37"/>
      <c r="H89" s="35"/>
      <c r="I89" s="35"/>
      <c r="J89" s="35"/>
      <c r="K89" s="36"/>
      <c r="L89" s="117"/>
      <c r="M89" s="117"/>
      <c r="N89" s="117"/>
      <c r="O89" s="117"/>
      <c r="P89" s="117"/>
      <c r="Q89" s="117"/>
    </row>
    <row r="90" spans="1:17" ht="18.75" customHeight="1" x14ac:dyDescent="0.2">
      <c r="A90" s="36"/>
      <c r="B90" s="35"/>
      <c r="C90" s="37"/>
      <c r="D90" s="36"/>
      <c r="E90" s="25"/>
      <c r="F90" s="35"/>
      <c r="G90" s="37"/>
      <c r="H90" s="35"/>
      <c r="I90" s="35"/>
      <c r="J90" s="35"/>
      <c r="K90" s="36"/>
      <c r="L90" s="103"/>
      <c r="M90" s="104"/>
      <c r="N90" s="104"/>
      <c r="O90" s="104"/>
      <c r="P90" s="104"/>
      <c r="Q90" s="105"/>
    </row>
    <row r="91" spans="1:17" ht="18.75" customHeight="1" x14ac:dyDescent="0.2">
      <c r="A91" s="36"/>
      <c r="B91" s="35"/>
      <c r="C91" s="23"/>
      <c r="D91" s="24"/>
      <c r="E91" s="25"/>
      <c r="F91" s="35"/>
      <c r="G91" s="37"/>
      <c r="H91" s="35"/>
      <c r="I91" s="35"/>
      <c r="J91" s="35"/>
      <c r="K91" s="36"/>
      <c r="L91" s="103"/>
      <c r="M91" s="104"/>
      <c r="N91" s="104"/>
      <c r="O91" s="104"/>
      <c r="P91" s="104"/>
      <c r="Q91" s="105"/>
    </row>
    <row r="92" spans="1:17" ht="18.75" customHeight="1" x14ac:dyDescent="0.2">
      <c r="A92" s="36"/>
      <c r="B92" s="35"/>
      <c r="C92" s="37"/>
      <c r="D92" s="36"/>
      <c r="E92" s="25"/>
      <c r="F92" s="35"/>
      <c r="G92" s="37"/>
      <c r="H92" s="35"/>
      <c r="I92" s="35"/>
      <c r="J92" s="35"/>
      <c r="K92" s="36"/>
      <c r="L92" s="103"/>
      <c r="M92" s="104"/>
      <c r="N92" s="104"/>
      <c r="O92" s="104"/>
      <c r="P92" s="104"/>
      <c r="Q92" s="105"/>
    </row>
    <row r="93" spans="1:17" ht="18.75" customHeight="1" x14ac:dyDescent="0.2">
      <c r="A93" s="36"/>
      <c r="B93" s="35"/>
      <c r="C93" s="37"/>
      <c r="D93" s="36"/>
      <c r="E93" s="25"/>
      <c r="F93" s="35"/>
      <c r="G93" s="37"/>
      <c r="H93" s="35"/>
      <c r="I93" s="35"/>
      <c r="J93" s="35"/>
      <c r="K93" s="36"/>
      <c r="L93" s="103"/>
      <c r="M93" s="104"/>
      <c r="N93" s="104"/>
      <c r="O93" s="104"/>
      <c r="P93" s="104"/>
      <c r="Q93" s="105"/>
    </row>
    <row r="94" spans="1:17" ht="18.75" customHeight="1" x14ac:dyDescent="0.2">
      <c r="A94" s="52"/>
      <c r="B94" s="53"/>
      <c r="C94" s="54"/>
      <c r="D94" s="52"/>
      <c r="E94" s="51"/>
      <c r="F94" s="53"/>
      <c r="G94" s="54"/>
      <c r="H94" s="53"/>
      <c r="I94" s="53"/>
      <c r="J94" s="53"/>
      <c r="K94" s="52"/>
      <c r="L94" s="119"/>
      <c r="M94" s="120"/>
      <c r="N94" s="120"/>
      <c r="O94" s="120"/>
      <c r="P94" s="120"/>
      <c r="Q94" s="121"/>
    </row>
    <row r="95" spans="1:17" s="58" customFormat="1" ht="18.75" customHeight="1" thickBot="1" x14ac:dyDescent="0.25">
      <c r="A95" s="55"/>
      <c r="B95" s="59"/>
      <c r="C95" s="59"/>
      <c r="D95" s="59"/>
      <c r="E95" s="59"/>
      <c r="F95" s="59"/>
      <c r="G95" s="56"/>
      <c r="H95" s="57"/>
      <c r="I95" s="57"/>
      <c r="J95" s="60"/>
      <c r="K95" s="55"/>
      <c r="L95" s="114"/>
      <c r="M95" s="115"/>
      <c r="N95" s="115"/>
      <c r="O95" s="115"/>
      <c r="P95" s="115"/>
      <c r="Q95" s="116"/>
    </row>
    <row r="96" spans="1:17" ht="15" customHeight="1" thickBot="1" x14ac:dyDescent="0.25">
      <c r="A96" s="10"/>
      <c r="B96" s="10"/>
      <c r="C96" s="102" t="s">
        <v>22</v>
      </c>
      <c r="D96" s="102"/>
      <c r="E96" s="102"/>
      <c r="F96" s="102"/>
      <c r="G96" s="11">
        <f>SUM(G22:G94)</f>
        <v>24</v>
      </c>
      <c r="H96" s="12">
        <f>SUM(H22:H94)</f>
        <v>24.5</v>
      </c>
      <c r="I96" s="12">
        <f>SUM(I22:I94)</f>
        <v>1.5</v>
      </c>
      <c r="J96" s="30">
        <f>SUM(J22:J94)</f>
        <v>0</v>
      </c>
      <c r="K96" s="31">
        <f>SUM(K22:K94)</f>
        <v>0</v>
      </c>
      <c r="L96" s="117"/>
      <c r="M96" s="117"/>
      <c r="N96" s="117"/>
      <c r="O96" s="117"/>
      <c r="P96" s="117"/>
      <c r="Q96" s="117"/>
    </row>
    <row r="97" spans="1:21" ht="15" customHeight="1" thickTop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8"/>
      <c r="M97" s="118"/>
      <c r="N97" s="118"/>
      <c r="O97" s="118"/>
      <c r="P97" s="118"/>
      <c r="Q97" s="118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  <c r="M98" s="13"/>
      <c r="N98" s="13"/>
      <c r="O98" s="13"/>
      <c r="P98" s="13"/>
      <c r="Q98" s="13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3"/>
      <c r="N99" s="3"/>
      <c r="O99" s="3"/>
      <c r="P99" s="3"/>
      <c r="Q99" s="2"/>
    </row>
    <row r="100" spans="1:21" ht="15" customHeight="1" x14ac:dyDescent="0.2">
      <c r="A100" s="2"/>
      <c r="B100" s="106"/>
      <c r="C100" s="106"/>
      <c r="D100" s="106"/>
      <c r="E100" s="106"/>
      <c r="F100" s="106"/>
      <c r="G100" s="2"/>
      <c r="H100" s="2"/>
      <c r="I100" s="2"/>
      <c r="J100" s="2"/>
      <c r="K100" s="2"/>
      <c r="L100" s="3"/>
      <c r="M100" s="3"/>
      <c r="N100" s="3"/>
      <c r="O100" s="3"/>
      <c r="P100" s="3"/>
      <c r="Q100" s="2"/>
    </row>
    <row r="101" spans="1:21" ht="15" customHeight="1" x14ac:dyDescent="0.2">
      <c r="A101" s="2"/>
      <c r="B101" s="106"/>
      <c r="C101" s="106"/>
      <c r="D101" s="106"/>
      <c r="E101" s="106"/>
      <c r="F101" s="106"/>
      <c r="G101" s="2"/>
      <c r="H101" s="2"/>
      <c r="I101" s="2"/>
      <c r="J101" s="2"/>
      <c r="K101" s="2"/>
      <c r="L101" s="3"/>
      <c r="M101" s="3"/>
      <c r="N101" s="3"/>
      <c r="O101" s="3"/>
      <c r="P101" s="3"/>
      <c r="Q101" s="2"/>
    </row>
    <row r="102" spans="1:21" ht="15" customHeight="1" x14ac:dyDescent="0.2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3"/>
      <c r="M102" s="3"/>
      <c r="N102" s="3"/>
      <c r="O102" s="3"/>
      <c r="P102" s="3"/>
      <c r="Q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/>
      <c r="M103" s="3"/>
      <c r="N103" s="3"/>
      <c r="O103" s="3"/>
      <c r="P103" s="3"/>
      <c r="Q103" s="2"/>
    </row>
    <row r="104" spans="1:21" ht="15" customHeight="1" x14ac:dyDescent="0.2">
      <c r="A104" s="2"/>
      <c r="B104" s="2"/>
      <c r="C104" s="14">
        <f>G96</f>
        <v>24</v>
      </c>
      <c r="D104" s="101" t="s">
        <v>23</v>
      </c>
      <c r="E104" s="101"/>
      <c r="F104" s="15">
        <v>1.125</v>
      </c>
      <c r="G104" s="2" t="s">
        <v>24</v>
      </c>
      <c r="H104" s="16">
        <f>C104*1.125</f>
        <v>27</v>
      </c>
      <c r="I104" s="2"/>
      <c r="J104" s="2"/>
      <c r="K104" s="2"/>
      <c r="L104" s="3"/>
      <c r="M104" s="3"/>
      <c r="N104" s="3"/>
      <c r="O104" s="3"/>
      <c r="P104" s="3"/>
      <c r="Q104" s="33"/>
    </row>
    <row r="105" spans="1:21" ht="15" customHeight="1" x14ac:dyDescent="0.2">
      <c r="A105" s="2"/>
      <c r="B105" s="2"/>
      <c r="C105" s="14"/>
      <c r="D105" s="2"/>
      <c r="E105" s="2"/>
      <c r="F105" s="14"/>
      <c r="G105" s="2"/>
      <c r="H105" s="17"/>
      <c r="I105" s="2"/>
      <c r="J105" s="2"/>
      <c r="K105" s="2"/>
      <c r="L105" s="3"/>
      <c r="M105" s="3"/>
      <c r="N105" s="3"/>
      <c r="O105" s="3"/>
      <c r="P105" s="3"/>
      <c r="Q105" s="3"/>
    </row>
    <row r="106" spans="1:21" ht="15" customHeight="1" x14ac:dyDescent="0.2">
      <c r="A106" s="2"/>
      <c r="B106" s="2"/>
      <c r="C106" s="14">
        <f>H96</f>
        <v>24.5</v>
      </c>
      <c r="D106" s="101" t="s">
        <v>23</v>
      </c>
      <c r="E106" s="101"/>
      <c r="F106" s="15">
        <v>1.25</v>
      </c>
      <c r="G106" s="2" t="s">
        <v>24</v>
      </c>
      <c r="I106" s="2"/>
      <c r="J106" s="2"/>
      <c r="K106" s="2"/>
      <c r="L106" s="3"/>
      <c r="M106" s="3"/>
      <c r="N106" s="3"/>
      <c r="O106" s="3"/>
      <c r="P106" s="3"/>
      <c r="Q106" s="3"/>
    </row>
    <row r="107" spans="1:21" ht="15" customHeight="1" x14ac:dyDescent="0.2">
      <c r="A107" s="2"/>
      <c r="B107" s="2"/>
      <c r="C107" s="14"/>
      <c r="D107" s="2"/>
      <c r="E107" s="2"/>
      <c r="F107" s="14"/>
      <c r="G107" s="2"/>
      <c r="H107" s="16">
        <f>C106*1.25</f>
        <v>30.625</v>
      </c>
      <c r="I107" s="2"/>
      <c r="J107" s="2"/>
      <c r="K107" s="2"/>
      <c r="L107" s="3"/>
      <c r="M107" s="3"/>
      <c r="N107" s="3"/>
      <c r="O107" s="3"/>
      <c r="P107" s="3"/>
      <c r="Q107" s="3"/>
    </row>
    <row r="108" spans="1:21" ht="15" customHeight="1" x14ac:dyDescent="0.2">
      <c r="A108" s="2"/>
      <c r="B108" s="2"/>
      <c r="C108" s="14">
        <f>I96</f>
        <v>1.5</v>
      </c>
      <c r="D108" s="101" t="s">
        <v>23</v>
      </c>
      <c r="E108" s="101"/>
      <c r="F108" s="15">
        <v>1.5</v>
      </c>
      <c r="G108" s="2" t="s">
        <v>24</v>
      </c>
      <c r="H108" s="16">
        <v>0</v>
      </c>
      <c r="I108" s="2"/>
      <c r="J108" s="2"/>
      <c r="K108" s="2"/>
      <c r="L108" s="3"/>
      <c r="M108" s="3"/>
      <c r="N108" s="3"/>
      <c r="O108" s="3"/>
      <c r="P108" s="3"/>
      <c r="Q108" s="3"/>
    </row>
    <row r="109" spans="1:21" ht="15" customHeight="1" x14ac:dyDescent="0.2">
      <c r="A109" s="2"/>
      <c r="B109" s="2"/>
      <c r="C109" s="14"/>
      <c r="D109" s="2"/>
      <c r="E109" s="2"/>
      <c r="F109" s="14"/>
      <c r="G109" s="2"/>
      <c r="H109" s="17"/>
      <c r="I109" s="2"/>
      <c r="J109" s="2"/>
      <c r="K109" s="2"/>
      <c r="L109" s="3"/>
      <c r="M109" s="3"/>
      <c r="N109" s="3"/>
      <c r="O109" s="3"/>
      <c r="P109" s="3"/>
      <c r="Q109" s="3"/>
    </row>
    <row r="110" spans="1:21" ht="15" customHeight="1" x14ac:dyDescent="0.2">
      <c r="A110" s="2"/>
      <c r="B110" s="2"/>
      <c r="C110" s="14">
        <f>J96</f>
        <v>0</v>
      </c>
      <c r="D110" s="101" t="s">
        <v>23</v>
      </c>
      <c r="E110" s="101"/>
      <c r="F110" s="15">
        <v>1.75</v>
      </c>
      <c r="G110" s="2" t="s">
        <v>24</v>
      </c>
      <c r="H110" s="16">
        <f>C110*1.75</f>
        <v>0</v>
      </c>
      <c r="I110" s="2"/>
      <c r="J110" s="2"/>
      <c r="K110" s="2"/>
      <c r="L110" s="3"/>
      <c r="M110" s="3"/>
      <c r="N110" s="3"/>
      <c r="O110" s="3"/>
      <c r="P110" s="3"/>
      <c r="Q110" s="3"/>
      <c r="U110" s="34"/>
    </row>
    <row r="111" spans="1:21" ht="15" customHeight="1" x14ac:dyDescent="0.2">
      <c r="C111" s="14"/>
      <c r="D111" s="2"/>
      <c r="E111" s="2"/>
      <c r="F111" s="14"/>
      <c r="G111" s="2"/>
      <c r="H111" s="17"/>
      <c r="I111" s="2"/>
      <c r="J111" s="2"/>
      <c r="K111" s="2"/>
      <c r="L111" s="3"/>
      <c r="M111" s="3"/>
      <c r="N111" s="3"/>
      <c r="O111" s="3"/>
      <c r="P111" s="3"/>
      <c r="Q111" s="3"/>
      <c r="U111" s="34"/>
    </row>
    <row r="112" spans="1:21" ht="15" customHeight="1" x14ac:dyDescent="0.2">
      <c r="A112" s="2"/>
      <c r="B112" s="2"/>
      <c r="C112" s="14">
        <f>K96</f>
        <v>0</v>
      </c>
      <c r="D112" s="101" t="s">
        <v>23</v>
      </c>
      <c r="E112" s="101"/>
      <c r="F112" s="14">
        <v>2</v>
      </c>
      <c r="G112" s="2" t="s">
        <v>24</v>
      </c>
      <c r="H112" s="16">
        <f>C112*2</f>
        <v>0</v>
      </c>
      <c r="I112" s="2"/>
      <c r="J112" s="2"/>
      <c r="K112" s="2"/>
      <c r="L112" s="3"/>
      <c r="M112" s="3"/>
      <c r="N112" s="3"/>
      <c r="O112" s="3"/>
      <c r="P112" s="3"/>
      <c r="Q112" s="3"/>
    </row>
    <row r="113" spans="1:25" ht="15" customHeight="1" x14ac:dyDescent="0.2">
      <c r="A113" s="2"/>
      <c r="B113" s="2"/>
      <c r="C113" s="2"/>
      <c r="D113" s="2"/>
      <c r="E113" s="2"/>
      <c r="F113" s="2"/>
      <c r="G113" s="2"/>
      <c r="H113" s="14"/>
      <c r="I113" s="2"/>
      <c r="J113" s="2"/>
      <c r="K113" s="2"/>
      <c r="L113" s="3"/>
      <c r="M113" s="3"/>
      <c r="N113" s="3"/>
      <c r="O113" s="3"/>
      <c r="P113" s="3"/>
      <c r="Q113" s="3"/>
    </row>
    <row r="114" spans="1:25" ht="15" customHeight="1" thickBot="1" x14ac:dyDescent="0.25">
      <c r="A114" s="2"/>
      <c r="B114" s="2"/>
      <c r="C114" s="2"/>
      <c r="D114" s="2"/>
      <c r="E114" s="2"/>
      <c r="F114" s="2"/>
      <c r="G114" s="2"/>
      <c r="H114" s="16">
        <f>SUM(H104:H112)</f>
        <v>57.625</v>
      </c>
      <c r="I114" s="2" t="s">
        <v>25</v>
      </c>
      <c r="J114" s="14">
        <f>P15</f>
        <v>6.6627795527156541</v>
      </c>
      <c r="K114" s="2" t="s">
        <v>24</v>
      </c>
      <c r="L114" s="3" t="s">
        <v>6</v>
      </c>
      <c r="M114" s="107">
        <f>H114*J114+RJ6213</f>
        <v>383.94267172523956</v>
      </c>
      <c r="N114" s="107"/>
      <c r="O114" s="3"/>
      <c r="P114" s="3"/>
      <c r="Q114" s="3"/>
    </row>
    <row r="115" spans="1:25" ht="15" customHeight="1" thickTop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"/>
      <c r="M115" s="3"/>
      <c r="N115" s="3"/>
      <c r="O115" s="3"/>
      <c r="P115" s="3"/>
      <c r="Q115" s="3"/>
    </row>
    <row r="116" spans="1:25" ht="15" customHeight="1" x14ac:dyDescent="0.2">
      <c r="A116" s="101" t="s">
        <v>26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</row>
    <row r="117" spans="1:2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2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U118" s="19" t="s">
        <v>38</v>
      </c>
    </row>
    <row r="119" spans="1:25" ht="15" customHeight="1" x14ac:dyDescent="0.2">
      <c r="A119" s="108" t="s">
        <v>35</v>
      </c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</row>
    <row r="120" spans="1:25" ht="15" customHeight="1" x14ac:dyDescent="0.2">
      <c r="A120" s="101" t="s">
        <v>37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</row>
    <row r="121" spans="1:25" ht="15" customHeight="1" x14ac:dyDescent="0.2">
      <c r="A121" s="101" t="s">
        <v>0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</row>
    <row r="122" spans="1:25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25" ht="15" customHeight="1" x14ac:dyDescent="0.2">
      <c r="A123" s="101" t="s">
        <v>29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V123" s="50"/>
    </row>
    <row r="124" spans="1:2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"/>
      <c r="M124" s="3"/>
      <c r="N124" s="3"/>
      <c r="O124" s="3"/>
      <c r="P124" s="3"/>
      <c r="Q124" s="3"/>
    </row>
    <row r="125" spans="1:2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3"/>
      <c r="N125" s="3"/>
      <c r="O125" s="3"/>
      <c r="P125" s="3"/>
      <c r="Q125" s="3"/>
      <c r="Y125" s="19"/>
    </row>
    <row r="126" spans="1:2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"/>
      <c r="M126" s="3"/>
      <c r="N126" s="3"/>
      <c r="O126" s="3"/>
      <c r="P126" s="3"/>
      <c r="Q126" s="3"/>
    </row>
    <row r="127" spans="1:2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"/>
      <c r="M127" s="3"/>
      <c r="N127" s="3"/>
      <c r="O127" s="3"/>
      <c r="P127" s="3"/>
      <c r="Q127" s="3"/>
    </row>
    <row r="128" spans="1:2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3"/>
      <c r="M128" s="3"/>
      <c r="N128" s="3"/>
      <c r="O128" s="3"/>
      <c r="P128" s="3"/>
      <c r="Q128" s="3"/>
    </row>
    <row r="129" spans="1:2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3"/>
      <c r="M129" s="3"/>
      <c r="N129" s="3"/>
      <c r="O129" s="3"/>
      <c r="P129" s="3"/>
      <c r="Q129" s="3"/>
      <c r="W129" s="19"/>
    </row>
    <row r="130" spans="1:2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"/>
      <c r="M130" s="3"/>
      <c r="N130" s="3"/>
      <c r="O130" s="3"/>
      <c r="P130" s="3"/>
      <c r="Q130" s="3"/>
    </row>
    <row r="131" spans="1:23" ht="15" customHeight="1" x14ac:dyDescent="0.2">
      <c r="A131" s="2"/>
      <c r="B131" s="113" t="s">
        <v>28</v>
      </c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8"/>
      <c r="Q131" s="3"/>
    </row>
    <row r="132" spans="1:23" ht="15" customHeight="1" x14ac:dyDescent="0.2">
      <c r="A132" s="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8"/>
      <c r="Q132" s="3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"/>
      <c r="M133" s="3"/>
      <c r="N133" s="3"/>
      <c r="O133" s="3"/>
      <c r="P133" s="3"/>
      <c r="Q133" s="3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3"/>
      <c r="N134" s="3"/>
      <c r="O134" s="3"/>
      <c r="P134" s="3"/>
      <c r="Q134" s="3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3"/>
      <c r="N135" s="3"/>
      <c r="O135" s="3"/>
      <c r="P135" s="3"/>
      <c r="Q135" s="3"/>
      <c r="S135" s="26"/>
    </row>
    <row r="136" spans="1:23" ht="15" customHeight="1" x14ac:dyDescent="0.2">
      <c r="A136" s="101" t="s">
        <v>27</v>
      </c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"/>
      <c r="M137" s="3"/>
      <c r="N137" s="3"/>
      <c r="O137" s="3"/>
      <c r="P137" s="3"/>
      <c r="Q137" s="3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"/>
      <c r="M138" s="3"/>
      <c r="N138" s="3"/>
      <c r="O138" s="3"/>
      <c r="P138" s="3"/>
      <c r="Q138" s="3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3"/>
      <c r="N139" s="3"/>
      <c r="O139" s="3"/>
      <c r="P139" s="3"/>
      <c r="Q139" s="3"/>
    </row>
    <row r="140" spans="1:23" ht="15" customHeight="1" x14ac:dyDescent="0.2">
      <c r="A140" s="101"/>
      <c r="B140" s="101"/>
      <c r="C140" s="101"/>
      <c r="D140" s="101"/>
      <c r="E140" s="101"/>
      <c r="F140" s="106"/>
      <c r="G140" s="106"/>
      <c r="H140" s="106"/>
      <c r="I140" s="106"/>
      <c r="J140" s="106"/>
      <c r="K140" s="106"/>
      <c r="L140" s="106"/>
      <c r="M140" s="3"/>
      <c r="N140" s="3"/>
      <c r="O140" s="3"/>
      <c r="P140" s="3"/>
      <c r="Q140" s="3"/>
    </row>
    <row r="141" spans="1:23" ht="15" customHeight="1" x14ac:dyDescent="0.2">
      <c r="A141" s="3"/>
      <c r="B141" s="3"/>
      <c r="C141" s="28"/>
      <c r="D141" s="28"/>
      <c r="E141" s="28"/>
      <c r="F141" s="3"/>
      <c r="G141" s="3"/>
      <c r="H141" s="3"/>
      <c r="I141" s="3"/>
      <c r="J141" s="3"/>
      <c r="K141" s="3"/>
      <c r="L141" s="27"/>
      <c r="M141" s="27"/>
      <c r="N141" s="27"/>
      <c r="O141" s="27"/>
      <c r="P141" s="27"/>
      <c r="Q141" s="27"/>
    </row>
    <row r="142" spans="1:23" ht="15" customHeight="1" x14ac:dyDescent="0.2">
      <c r="A142" s="3"/>
      <c r="B142" s="106"/>
      <c r="C142" s="106"/>
      <c r="D142" s="106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3"/>
      <c r="P142" s="3"/>
      <c r="Q142" s="3"/>
    </row>
    <row r="143" spans="1:23" ht="15" customHeight="1" x14ac:dyDescent="0.2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2"/>
      <c r="N143" s="4"/>
      <c r="O143" s="4"/>
      <c r="P143" s="4"/>
      <c r="Q143" s="4"/>
    </row>
    <row r="144" spans="1:23" ht="15" customHeight="1" x14ac:dyDescent="0.2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2"/>
      <c r="N144" s="4"/>
      <c r="O144" s="4"/>
      <c r="P144" s="4"/>
      <c r="Q144" s="4"/>
    </row>
    <row r="145" spans="1:17" ht="15" customHeight="1" x14ac:dyDescent="0.2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2"/>
      <c r="N145" s="4"/>
      <c r="O145" s="4"/>
      <c r="P145" s="4"/>
      <c r="Q145" s="4"/>
    </row>
    <row r="146" spans="1:17" ht="15" customHeight="1" x14ac:dyDescent="0.2">
      <c r="A146" s="101"/>
      <c r="B146" s="101"/>
      <c r="C146" s="101"/>
      <c r="D146" s="101"/>
      <c r="E146" s="101"/>
      <c r="F146" s="2"/>
      <c r="G146" s="2"/>
      <c r="H146" s="2"/>
      <c r="I146" s="2"/>
      <c r="J146" s="2"/>
      <c r="K146" s="2"/>
      <c r="L146" s="2"/>
      <c r="M146" s="3"/>
      <c r="N146" s="4"/>
      <c r="O146" s="4"/>
      <c r="P146" s="4"/>
      <c r="Q146" s="4"/>
    </row>
    <row r="147" spans="1:17" ht="15" customHeight="1" x14ac:dyDescent="0.2">
      <c r="A147" s="2"/>
      <c r="B147" s="2"/>
      <c r="C147" s="2"/>
      <c r="D147" s="2"/>
      <c r="E147" s="2" t="s">
        <v>29</v>
      </c>
      <c r="F147" s="2"/>
      <c r="G147" s="2"/>
      <c r="H147" s="5"/>
      <c r="I147" s="5"/>
      <c r="J147" s="5"/>
      <c r="K147" s="5"/>
      <c r="L147" s="5"/>
      <c r="M147" s="5"/>
      <c r="N147" s="4"/>
      <c r="O147" s="4"/>
      <c r="P147" s="4"/>
      <c r="Q147" s="4"/>
    </row>
    <row r="148" spans="1:17" ht="15" customHeight="1" x14ac:dyDescent="0.2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2"/>
      <c r="N148" s="4"/>
      <c r="O148" s="4"/>
      <c r="P148" s="4"/>
      <c r="Q148" s="4"/>
    </row>
    <row r="149" spans="1:17" ht="15" customHeight="1" x14ac:dyDescent="0.2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2"/>
      <c r="L149" s="3"/>
      <c r="M149" s="3"/>
      <c r="N149" s="3"/>
      <c r="O149" s="3"/>
      <c r="P149" s="3"/>
      <c r="Q149" s="3"/>
    </row>
    <row r="150" spans="1:17" ht="15" customHeight="1" x14ac:dyDescent="0.2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2"/>
      <c r="L150" s="3"/>
      <c r="M150" s="3"/>
      <c r="N150" s="3"/>
      <c r="O150" s="3"/>
      <c r="P150" s="3"/>
      <c r="Q150" s="3"/>
    </row>
    <row r="151" spans="1:17" ht="15" customHeight="1" x14ac:dyDescent="0.2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2"/>
      <c r="L151" s="3"/>
      <c r="M151" s="3"/>
      <c r="N151" s="3"/>
      <c r="O151" s="3"/>
      <c r="P151" s="3"/>
      <c r="Q151" s="3"/>
    </row>
    <row r="152" spans="1:17" ht="15" customHeight="1" x14ac:dyDescent="0.2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2"/>
      <c r="L152" s="3"/>
      <c r="M152" s="3"/>
      <c r="N152" s="3"/>
      <c r="O152" s="3"/>
      <c r="P152" s="3"/>
      <c r="Q152" s="3"/>
    </row>
    <row r="153" spans="1:17" ht="15" customHeight="1" x14ac:dyDescent="0.2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2"/>
      <c r="L153" s="3"/>
      <c r="M153" s="3"/>
      <c r="N153" s="3"/>
      <c r="O153" s="3"/>
      <c r="P153" s="3"/>
      <c r="Q153" s="3"/>
    </row>
    <row r="154" spans="1:17" ht="15" customHeight="1" x14ac:dyDescent="0.2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2"/>
      <c r="L154" s="3"/>
      <c r="M154" s="3"/>
      <c r="N154" s="3"/>
      <c r="O154" s="3"/>
      <c r="P154" s="3"/>
      <c r="Q154" s="3"/>
    </row>
    <row r="155" spans="1:17" ht="15" customHeight="1" x14ac:dyDescent="0.2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2"/>
      <c r="L155" s="3"/>
      <c r="M155" s="3"/>
      <c r="N155" s="3"/>
      <c r="O155" s="3"/>
      <c r="P155" s="3"/>
      <c r="Q155" s="3"/>
    </row>
    <row r="156" spans="1:17" ht="15" customHeight="1" x14ac:dyDescent="0.2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2"/>
      <c r="L156" s="3"/>
      <c r="M156" s="3"/>
      <c r="N156" s="3"/>
      <c r="O156" s="3"/>
      <c r="P156" s="3"/>
      <c r="Q156" s="3"/>
    </row>
    <row r="157" spans="1:17" ht="15" customHeight="1" x14ac:dyDescent="0.2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2"/>
      <c r="L157" s="3"/>
      <c r="M157" s="3"/>
      <c r="N157" s="3"/>
      <c r="O157" s="3"/>
      <c r="P157" s="3"/>
      <c r="Q157" s="3"/>
    </row>
    <row r="158" spans="1:17" ht="15" customHeight="1" x14ac:dyDescent="0.2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2"/>
      <c r="L158" s="3"/>
      <c r="M158" s="3"/>
      <c r="N158" s="3"/>
      <c r="O158" s="3"/>
      <c r="P158" s="3"/>
      <c r="Q158" s="3"/>
    </row>
    <row r="159" spans="1:17" ht="15" customHeight="1" x14ac:dyDescent="0.2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2"/>
      <c r="L159" s="3"/>
      <c r="M159" s="3"/>
      <c r="N159" s="3"/>
      <c r="O159" s="3"/>
      <c r="P159" s="3"/>
      <c r="Q159" s="3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"/>
      <c r="M160" s="3"/>
      <c r="N160" s="3"/>
      <c r="O160" s="3"/>
      <c r="P160" s="3"/>
      <c r="Q160" s="3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3"/>
      <c r="M161" s="3"/>
      <c r="N161" s="3"/>
      <c r="O161" s="3"/>
      <c r="P161" s="3"/>
      <c r="Q161" s="3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3"/>
      <c r="M162" s="3"/>
      <c r="N162" s="3"/>
      <c r="O162" s="3"/>
      <c r="P162" s="3"/>
      <c r="Q162" s="3"/>
    </row>
    <row r="163" spans="1:17" ht="15" customHeight="1" x14ac:dyDescent="0.2"/>
    <row r="164" spans="1:17" ht="15" customHeight="1" x14ac:dyDescent="0.2"/>
    <row r="165" spans="1:17" ht="15" customHeight="1" x14ac:dyDescent="0.2"/>
    <row r="166" spans="1:17" ht="15" customHeight="1" x14ac:dyDescent="0.2"/>
    <row r="167" spans="1:17" ht="15" customHeight="1" x14ac:dyDescent="0.2"/>
    <row r="168" spans="1:17" ht="15" customHeight="1" x14ac:dyDescent="0.2"/>
    <row r="169" spans="1:17" ht="15" customHeight="1" x14ac:dyDescent="0.2"/>
    <row r="170" spans="1:17" ht="15" customHeight="1" x14ac:dyDescent="0.2"/>
    <row r="171" spans="1:17" ht="15" customHeight="1" x14ac:dyDescent="0.2"/>
    <row r="172" spans="1:17" ht="15" customHeight="1" x14ac:dyDescent="0.2"/>
    <row r="173" spans="1:17" ht="15" customHeight="1" x14ac:dyDescent="0.2"/>
    <row r="174" spans="1:17" ht="15" customHeight="1" x14ac:dyDescent="0.2"/>
    <row r="175" spans="1:17" ht="6.75" customHeight="1" x14ac:dyDescent="0.2"/>
    <row r="176" spans="1:17" ht="6.75" customHeight="1" x14ac:dyDescent="0.2"/>
    <row r="177" ht="15" customHeight="1" x14ac:dyDescent="0.2"/>
    <row r="178" ht="15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5" customHeight="1" x14ac:dyDescent="0.2"/>
    <row r="184" ht="9.75" customHeight="1" x14ac:dyDescent="0.2"/>
    <row r="185" ht="15" customHeight="1" x14ac:dyDescent="0.2"/>
    <row r="186" ht="9.75" customHeight="1" x14ac:dyDescent="0.2"/>
    <row r="187" ht="34.5" customHeight="1" x14ac:dyDescent="0.2"/>
    <row r="188" ht="34.5" customHeight="1" x14ac:dyDescent="0.2"/>
    <row r="189" ht="34.5" customHeight="1" x14ac:dyDescent="0.2"/>
    <row r="190" ht="34.5" customHeight="1" x14ac:dyDescent="0.2"/>
    <row r="191" ht="34.5" customHeight="1" x14ac:dyDescent="0.2"/>
    <row r="192" ht="34.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</sheetData>
  <sheetProtection selectLockedCells="1" selectUnlockedCells="1"/>
  <mergeCells count="119"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  <mergeCell ref="L23:Q23"/>
    <mergeCell ref="L24:Q24"/>
    <mergeCell ref="L25:Q25"/>
    <mergeCell ref="L26:Q26"/>
    <mergeCell ref="L27:Q27"/>
    <mergeCell ref="L28:Q28"/>
    <mergeCell ref="G20:G21"/>
    <mergeCell ref="H20:H21"/>
    <mergeCell ref="I20:I21"/>
    <mergeCell ref="J20:J21"/>
    <mergeCell ref="K20:K21"/>
    <mergeCell ref="L22:Q22"/>
    <mergeCell ref="L35:Q35"/>
    <mergeCell ref="L36:Q36"/>
    <mergeCell ref="L37:Q37"/>
    <mergeCell ref="L38:Q38"/>
    <mergeCell ref="L39:Q39"/>
    <mergeCell ref="L40:Q40"/>
    <mergeCell ref="L29:Q29"/>
    <mergeCell ref="L30:Q30"/>
    <mergeCell ref="L31:Q31"/>
    <mergeCell ref="L32:Q32"/>
    <mergeCell ref="L33:Q33"/>
    <mergeCell ref="L34:Q34"/>
    <mergeCell ref="L47:Q47"/>
    <mergeCell ref="L48:Q48"/>
    <mergeCell ref="L49:Q49"/>
    <mergeCell ref="L50:Q50"/>
    <mergeCell ref="L51:Q51"/>
    <mergeCell ref="L52:Q52"/>
    <mergeCell ref="L41:Q41"/>
    <mergeCell ref="L42:Q42"/>
    <mergeCell ref="L43:Q43"/>
    <mergeCell ref="L44:Q44"/>
    <mergeCell ref="L45:Q45"/>
    <mergeCell ref="L46:Q46"/>
    <mergeCell ref="L59:Q59"/>
    <mergeCell ref="L60:Q60"/>
    <mergeCell ref="L61:Q61"/>
    <mergeCell ref="L62:Q62"/>
    <mergeCell ref="L63:Q63"/>
    <mergeCell ref="L64:Q64"/>
    <mergeCell ref="L53:Q53"/>
    <mergeCell ref="L54:Q54"/>
    <mergeCell ref="L55:Q55"/>
    <mergeCell ref="L56:Q56"/>
    <mergeCell ref="L57:Q57"/>
    <mergeCell ref="L58:Q58"/>
    <mergeCell ref="L71:Q71"/>
    <mergeCell ref="L72:Q72"/>
    <mergeCell ref="L73:Q73"/>
    <mergeCell ref="L74:Q74"/>
    <mergeCell ref="L75:Q75"/>
    <mergeCell ref="L76:Q76"/>
    <mergeCell ref="L65:Q65"/>
    <mergeCell ref="L66:Q66"/>
    <mergeCell ref="L67:Q67"/>
    <mergeCell ref="L68:Q68"/>
    <mergeCell ref="L69:Q69"/>
    <mergeCell ref="L70:Q70"/>
    <mergeCell ref="L83:Q83"/>
    <mergeCell ref="L84:Q84"/>
    <mergeCell ref="L85:Q85"/>
    <mergeCell ref="L86:Q86"/>
    <mergeCell ref="L87:Q87"/>
    <mergeCell ref="L88:Q88"/>
    <mergeCell ref="L77:Q77"/>
    <mergeCell ref="L78:Q78"/>
    <mergeCell ref="L79:Q79"/>
    <mergeCell ref="L80:Q80"/>
    <mergeCell ref="L81:Q81"/>
    <mergeCell ref="L82:Q82"/>
    <mergeCell ref="L95:Q95"/>
    <mergeCell ref="C96:F96"/>
    <mergeCell ref="L96:Q96"/>
    <mergeCell ref="L97:Q97"/>
    <mergeCell ref="B100:F101"/>
    <mergeCell ref="D104:E104"/>
    <mergeCell ref="L89:Q89"/>
    <mergeCell ref="L90:Q90"/>
    <mergeCell ref="L91:Q91"/>
    <mergeCell ref="L92:Q92"/>
    <mergeCell ref="L93:Q93"/>
    <mergeCell ref="L94:Q94"/>
    <mergeCell ref="A119:Q119"/>
    <mergeCell ref="A120:Q120"/>
    <mergeCell ref="A121:Q121"/>
    <mergeCell ref="A123:Q123"/>
    <mergeCell ref="B131:O132"/>
    <mergeCell ref="A136:Q136"/>
    <mergeCell ref="D106:E106"/>
    <mergeCell ref="D108:E108"/>
    <mergeCell ref="D110:E110"/>
    <mergeCell ref="D112:E112"/>
    <mergeCell ref="M114:N114"/>
    <mergeCell ref="A116:Q116"/>
    <mergeCell ref="A144:E144"/>
    <mergeCell ref="F144:L144"/>
    <mergeCell ref="A145:E145"/>
    <mergeCell ref="F145:L145"/>
    <mergeCell ref="A146:E146"/>
    <mergeCell ref="A148:E148"/>
    <mergeCell ref="F148:L148"/>
    <mergeCell ref="A140:E140"/>
    <mergeCell ref="F140:L140"/>
    <mergeCell ref="B142:D142"/>
    <mergeCell ref="E142:N142"/>
    <mergeCell ref="A143:E143"/>
    <mergeCell ref="F143:L143"/>
  </mergeCells>
  <printOptions horizontalCentered="1" verticalCentered="1"/>
  <pageMargins left="0.2" right="0.2" top="0.25" bottom="0.2" header="0.51180555555555596" footer="0.51180555555555596"/>
  <pageSetup paperSize="9" scale="83" firstPageNumber="0" orientation="portrait" r:id="rId1"/>
  <headerFooter alignWithMargins="0"/>
  <rowBreaks count="2" manualBreakCount="2">
    <brk id="43" max="16383" man="1"/>
    <brk id="98" max="16383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42"/>
  <sheetViews>
    <sheetView view="pageBreakPreview" topLeftCell="A5" zoomScaleNormal="100" zoomScaleSheetLayoutView="100" workbookViewId="0">
      <selection activeCell="D29" sqref="D29"/>
    </sheetView>
  </sheetViews>
  <sheetFormatPr defaultColWidth="9.28515625" defaultRowHeight="12.75" x14ac:dyDescent="0.2"/>
  <cols>
    <col min="1" max="1" width="11" style="1" customWidth="1"/>
    <col min="2" max="2" width="5" style="1" customWidth="1"/>
    <col min="3" max="6" width="7.42578125" style="1" customWidth="1"/>
    <col min="7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136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 t="s">
        <v>127</v>
      </c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 t="s">
        <v>128</v>
      </c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 t="s">
        <v>137</v>
      </c>
      <c r="D13" s="2"/>
      <c r="E13" s="2"/>
      <c r="F13" s="2"/>
      <c r="G13" s="2"/>
      <c r="H13" s="6"/>
      <c r="I13" s="6"/>
      <c r="J13" s="6"/>
      <c r="K13" s="6"/>
      <c r="L13" s="40" t="s">
        <v>5</v>
      </c>
      <c r="M13" s="39"/>
      <c r="N13" s="6" t="s">
        <v>2</v>
      </c>
      <c r="O13" s="2" t="s">
        <v>6</v>
      </c>
      <c r="P13" s="46">
        <v>2812</v>
      </c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2812*12/313/8</f>
        <v>13.476038338658148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128" t="s">
        <v>9</v>
      </c>
      <c r="B18" s="44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thickBot="1" x14ac:dyDescent="0.4">
      <c r="A19" s="129"/>
      <c r="B19" s="38" t="s">
        <v>15</v>
      </c>
      <c r="C19" s="84"/>
      <c r="D19" s="84"/>
      <c r="E19" s="84"/>
      <c r="F19" s="84"/>
      <c r="G19" s="84"/>
      <c r="H19" s="84"/>
      <c r="I19" s="84"/>
      <c r="J19" s="84"/>
      <c r="K19" s="131"/>
      <c r="L19" s="82"/>
      <c r="M19" s="82"/>
      <c r="N19" s="82"/>
      <c r="O19" s="82"/>
      <c r="P19" s="82"/>
      <c r="Q19" s="82"/>
    </row>
    <row r="20" spans="1:19" ht="13.5" customHeight="1" thickTop="1" thickBot="1" x14ac:dyDescent="0.4">
      <c r="A20" s="129"/>
      <c r="B20" s="38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5">
        <v>1.25</v>
      </c>
      <c r="I20" s="95">
        <v>1.5</v>
      </c>
      <c r="J20" s="95">
        <v>1.75</v>
      </c>
      <c r="K20" s="126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thickBot="1" x14ac:dyDescent="0.25">
      <c r="A21" s="130"/>
      <c r="B21" s="47" t="s">
        <v>19</v>
      </c>
      <c r="C21" s="47" t="s">
        <v>20</v>
      </c>
      <c r="D21" s="47" t="s">
        <v>21</v>
      </c>
      <c r="E21" s="47" t="s">
        <v>20</v>
      </c>
      <c r="F21" s="47" t="s">
        <v>21</v>
      </c>
      <c r="G21" s="125"/>
      <c r="H21" s="125"/>
      <c r="I21" s="125"/>
      <c r="J21" s="125"/>
      <c r="K21" s="127"/>
      <c r="L21" s="82"/>
      <c r="M21" s="82"/>
      <c r="N21" s="82"/>
      <c r="O21" s="82"/>
      <c r="P21" s="82"/>
      <c r="Q21" s="82"/>
    </row>
    <row r="22" spans="1:19" ht="18.75" customHeight="1" thickTop="1" x14ac:dyDescent="0.2">
      <c r="A22" s="42">
        <v>45570</v>
      </c>
      <c r="B22" s="25" t="s">
        <v>19</v>
      </c>
      <c r="C22" s="7" t="s">
        <v>129</v>
      </c>
      <c r="D22" s="8" t="s">
        <v>130</v>
      </c>
      <c r="E22" s="25"/>
      <c r="F22" s="25"/>
      <c r="G22" s="7"/>
      <c r="H22" s="25">
        <v>8</v>
      </c>
      <c r="I22" s="25"/>
      <c r="J22" s="25"/>
      <c r="K22" s="8"/>
      <c r="L22" s="132" t="s">
        <v>133</v>
      </c>
      <c r="M22" s="133"/>
      <c r="N22" s="133"/>
      <c r="O22" s="133"/>
      <c r="P22" s="133"/>
      <c r="Q22" s="134"/>
    </row>
    <row r="23" spans="1:19" ht="18.75" customHeight="1" x14ac:dyDescent="0.2">
      <c r="A23" s="43">
        <v>45584</v>
      </c>
      <c r="B23" s="25" t="s">
        <v>19</v>
      </c>
      <c r="C23" s="7" t="s">
        <v>138</v>
      </c>
      <c r="D23" s="8" t="s">
        <v>139</v>
      </c>
      <c r="E23" s="35"/>
      <c r="F23" s="35"/>
      <c r="G23" s="37"/>
      <c r="H23" s="35">
        <v>3</v>
      </c>
      <c r="I23" s="35"/>
      <c r="J23" s="35"/>
      <c r="K23" s="36"/>
      <c r="L23" s="118" t="s">
        <v>134</v>
      </c>
      <c r="M23" s="133"/>
      <c r="N23" s="133"/>
      <c r="O23" s="133"/>
      <c r="P23" s="133"/>
      <c r="Q23" s="134"/>
    </row>
    <row r="24" spans="1:19" ht="18.75" customHeight="1" x14ac:dyDescent="0.35">
      <c r="A24" s="43"/>
      <c r="B24" s="25"/>
      <c r="C24" s="21"/>
      <c r="D24" s="22"/>
      <c r="E24" s="35"/>
      <c r="F24" s="35"/>
      <c r="G24" s="37"/>
      <c r="H24" s="35"/>
      <c r="I24" s="35"/>
      <c r="J24" s="35"/>
      <c r="K24" s="36"/>
      <c r="L24" s="132" t="s">
        <v>135</v>
      </c>
      <c r="M24" s="133"/>
      <c r="N24" s="133"/>
      <c r="O24" s="133"/>
      <c r="P24" s="133"/>
      <c r="Q24" s="134"/>
    </row>
    <row r="25" spans="1:19" ht="18.75" customHeight="1" x14ac:dyDescent="0.35">
      <c r="A25" s="43"/>
      <c r="B25" s="25"/>
      <c r="C25" s="21"/>
      <c r="D25" s="22"/>
      <c r="E25" s="35"/>
      <c r="F25" s="35"/>
      <c r="G25" s="37"/>
      <c r="H25" s="35"/>
      <c r="I25" s="35"/>
      <c r="J25" s="35"/>
      <c r="K25" s="36"/>
      <c r="L25" s="103"/>
      <c r="M25" s="104"/>
      <c r="N25" s="104"/>
      <c r="O25" s="104"/>
      <c r="P25" s="104"/>
      <c r="Q25" s="105"/>
    </row>
    <row r="26" spans="1:19" ht="18.75" customHeight="1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22"/>
      <c r="M26" s="122"/>
      <c r="N26" s="122"/>
      <c r="O26" s="122"/>
      <c r="P26" s="122"/>
      <c r="Q26" s="122"/>
    </row>
    <row r="27" spans="1:19" ht="15" customHeight="1" thickBot="1" x14ac:dyDescent="0.25">
      <c r="A27" s="10"/>
      <c r="B27" s="10"/>
      <c r="C27" s="102" t="s">
        <v>22</v>
      </c>
      <c r="D27" s="102"/>
      <c r="E27" s="102"/>
      <c r="F27" s="102"/>
      <c r="G27" s="11">
        <f>SUM(G22:G26)</f>
        <v>0</v>
      </c>
      <c r="H27" s="12">
        <f>SUM(H22:H26)</f>
        <v>11</v>
      </c>
      <c r="I27" s="12">
        <f>SUM(I22:I26)</f>
        <v>0</v>
      </c>
      <c r="J27" s="30">
        <f>SUM(J22:J26)</f>
        <v>0</v>
      </c>
      <c r="K27" s="63">
        <f>SUM(K22:K26)</f>
        <v>0</v>
      </c>
      <c r="L27" s="135"/>
      <c r="M27" s="135"/>
      <c r="N27" s="135"/>
      <c r="O27" s="135"/>
      <c r="P27" s="135"/>
      <c r="Q27" s="135"/>
    </row>
    <row r="28" spans="1:19" ht="15" customHeight="1" thickTop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18"/>
      <c r="M28" s="118"/>
      <c r="N28" s="118"/>
      <c r="O28" s="118"/>
      <c r="P28" s="118"/>
      <c r="Q28" s="118"/>
    </row>
    <row r="29" spans="1:19" ht="1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3"/>
      <c r="M29" s="13"/>
      <c r="N29" s="13"/>
      <c r="O29" s="13"/>
      <c r="P29" s="13"/>
      <c r="Q29" s="13"/>
    </row>
    <row r="30" spans="1:19" ht="1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3"/>
      <c r="Q30" s="2"/>
    </row>
    <row r="31" spans="1:19" ht="15" customHeight="1" x14ac:dyDescent="0.2">
      <c r="A31" s="2"/>
      <c r="B31" s="106"/>
      <c r="C31" s="106"/>
      <c r="D31" s="106"/>
      <c r="E31" s="106"/>
      <c r="F31" s="106"/>
      <c r="G31" s="2"/>
      <c r="H31" s="2"/>
      <c r="I31" s="2"/>
      <c r="J31" s="2"/>
      <c r="K31" s="2"/>
      <c r="L31" s="3"/>
      <c r="M31" s="3"/>
      <c r="N31" s="3"/>
      <c r="O31" s="3"/>
      <c r="P31" s="3"/>
      <c r="Q31" s="2"/>
    </row>
    <row r="32" spans="1:19" ht="15" customHeight="1" x14ac:dyDescent="0.2">
      <c r="A32" s="2"/>
      <c r="B32" s="106"/>
      <c r="C32" s="106"/>
      <c r="D32" s="106"/>
      <c r="E32" s="106"/>
      <c r="F32" s="106"/>
      <c r="G32" s="2"/>
      <c r="H32" s="2"/>
      <c r="I32" s="2"/>
      <c r="J32" s="2"/>
      <c r="K32" s="2"/>
      <c r="L32" s="3"/>
      <c r="M32" s="3"/>
      <c r="N32" s="3"/>
      <c r="O32" s="3"/>
      <c r="P32" s="3"/>
      <c r="Q32" s="2"/>
    </row>
    <row r="33" spans="1:21" ht="15" customHeight="1" x14ac:dyDescent="0.2">
      <c r="A33" s="2"/>
      <c r="B33" s="2"/>
      <c r="C33" s="2"/>
      <c r="D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2"/>
    </row>
    <row r="34" spans="1:21" ht="1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2"/>
    </row>
    <row r="35" spans="1:21" ht="15" customHeight="1" x14ac:dyDescent="0.2">
      <c r="A35" s="2"/>
      <c r="B35" s="2"/>
      <c r="C35" s="14">
        <f>G27</f>
        <v>0</v>
      </c>
      <c r="D35" s="101" t="s">
        <v>23</v>
      </c>
      <c r="E35" s="101"/>
      <c r="F35" s="15">
        <v>1.125</v>
      </c>
      <c r="G35" s="2" t="s">
        <v>24</v>
      </c>
      <c r="H35" s="16">
        <f>C35*1.125</f>
        <v>0</v>
      </c>
      <c r="I35" s="2"/>
      <c r="J35" s="2"/>
      <c r="K35" s="2"/>
      <c r="L35" s="3"/>
      <c r="M35" s="3"/>
      <c r="N35" s="3"/>
      <c r="O35" s="3"/>
      <c r="P35" s="3"/>
      <c r="Q35" s="33"/>
    </row>
    <row r="36" spans="1:21" ht="15" customHeight="1" x14ac:dyDescent="0.2">
      <c r="A36" s="2"/>
      <c r="B36" s="2"/>
      <c r="C36" s="14"/>
      <c r="D36" s="2"/>
      <c r="E36" s="2"/>
      <c r="F36" s="14"/>
      <c r="G36" s="2"/>
      <c r="H36" s="17"/>
      <c r="I36" s="2"/>
      <c r="J36" s="2"/>
      <c r="K36" s="2"/>
      <c r="L36" s="3"/>
      <c r="M36" s="3"/>
      <c r="N36" s="3"/>
      <c r="O36" s="3"/>
      <c r="P36" s="3"/>
      <c r="Q36" s="3"/>
    </row>
    <row r="37" spans="1:21" ht="15" customHeight="1" x14ac:dyDescent="0.2">
      <c r="A37" s="2"/>
      <c r="B37" s="2"/>
      <c r="C37" s="14">
        <f>H27</f>
        <v>11</v>
      </c>
      <c r="D37" s="101" t="s">
        <v>23</v>
      </c>
      <c r="E37" s="101"/>
      <c r="F37" s="15">
        <v>1.25</v>
      </c>
      <c r="G37" s="2" t="s">
        <v>24</v>
      </c>
      <c r="H37" s="16">
        <f>C37*1.25</f>
        <v>13.75</v>
      </c>
      <c r="I37" s="2"/>
      <c r="J37" s="2"/>
      <c r="K37" s="2"/>
      <c r="L37" s="3"/>
      <c r="M37" s="3"/>
      <c r="N37" s="3"/>
      <c r="O37" s="3"/>
      <c r="P37" s="3"/>
      <c r="Q37" s="3"/>
    </row>
    <row r="38" spans="1:21" ht="15" customHeight="1" x14ac:dyDescent="0.2">
      <c r="A38" s="2"/>
      <c r="B38" s="2"/>
      <c r="C38" s="14"/>
      <c r="D38" s="2"/>
      <c r="E38" s="2"/>
      <c r="F38" s="14"/>
      <c r="G38" s="2"/>
      <c r="H38" s="17"/>
      <c r="I38" s="2"/>
      <c r="J38" s="2"/>
      <c r="K38" s="2"/>
      <c r="L38" s="3"/>
      <c r="M38" s="3"/>
      <c r="N38" s="3"/>
      <c r="O38" s="3"/>
      <c r="P38" s="3"/>
      <c r="Q38" s="3"/>
    </row>
    <row r="39" spans="1:21" ht="15" customHeight="1" x14ac:dyDescent="0.2">
      <c r="A39" s="2"/>
      <c r="B39" s="2"/>
      <c r="C39" s="14">
        <f>I27</f>
        <v>0</v>
      </c>
      <c r="D39" s="101" t="s">
        <v>23</v>
      </c>
      <c r="E39" s="101"/>
      <c r="F39" s="15">
        <v>1.5</v>
      </c>
      <c r="G39" s="2" t="s">
        <v>24</v>
      </c>
      <c r="H39" s="16">
        <v>0</v>
      </c>
      <c r="I39" s="2"/>
      <c r="J39" s="2"/>
      <c r="K39" s="2"/>
      <c r="L39" s="3"/>
      <c r="M39" s="3"/>
      <c r="N39" s="3"/>
      <c r="O39" s="3"/>
      <c r="P39" s="3"/>
      <c r="Q39" s="3"/>
    </row>
    <row r="40" spans="1:21" ht="15" customHeight="1" x14ac:dyDescent="0.2">
      <c r="A40" s="2"/>
      <c r="B40" s="2"/>
      <c r="C40" s="14"/>
      <c r="D40" s="2"/>
      <c r="E40" s="2"/>
      <c r="F40" s="14"/>
      <c r="G40" s="2"/>
      <c r="H40" s="17"/>
      <c r="I40" s="2"/>
      <c r="J40" s="2"/>
      <c r="K40" s="2"/>
      <c r="L40" s="3"/>
      <c r="M40" s="3"/>
      <c r="N40" s="3"/>
      <c r="O40" s="3"/>
      <c r="P40" s="3"/>
      <c r="Q40" s="3"/>
    </row>
    <row r="41" spans="1:21" ht="15" customHeight="1" x14ac:dyDescent="0.2">
      <c r="A41" s="2"/>
      <c r="B41" s="2"/>
      <c r="C41" s="14">
        <f>J27</f>
        <v>0</v>
      </c>
      <c r="D41" s="101" t="s">
        <v>23</v>
      </c>
      <c r="E41" s="101"/>
      <c r="F41" s="15">
        <v>1.75</v>
      </c>
      <c r="G41" s="2" t="s">
        <v>24</v>
      </c>
      <c r="H41" s="16">
        <f>C41*1.75</f>
        <v>0</v>
      </c>
      <c r="I41" s="2"/>
      <c r="J41" s="2"/>
      <c r="K41" s="2"/>
      <c r="L41" s="3"/>
      <c r="M41" s="3"/>
      <c r="N41" s="3"/>
      <c r="O41" s="3"/>
      <c r="P41" s="3"/>
      <c r="Q41" s="3"/>
      <c r="U41" s="34"/>
    </row>
    <row r="42" spans="1:21" ht="15" customHeight="1" x14ac:dyDescent="0.2">
      <c r="C42" s="14"/>
      <c r="D42" s="2"/>
      <c r="E42" s="2"/>
      <c r="F42" s="14"/>
      <c r="G42" s="2"/>
      <c r="H42" s="17"/>
      <c r="I42" s="2"/>
      <c r="J42" s="2"/>
      <c r="K42" s="2"/>
      <c r="L42" s="3"/>
      <c r="M42" s="3"/>
      <c r="N42" s="3"/>
      <c r="O42" s="3"/>
      <c r="P42" s="3"/>
      <c r="Q42" s="3"/>
      <c r="U42" s="34"/>
    </row>
    <row r="43" spans="1:21" ht="15" customHeight="1" x14ac:dyDescent="0.2">
      <c r="A43" s="2"/>
      <c r="B43" s="2"/>
      <c r="C43" s="14">
        <f>K27</f>
        <v>0</v>
      </c>
      <c r="D43" s="101" t="s">
        <v>23</v>
      </c>
      <c r="E43" s="101"/>
      <c r="F43" s="14">
        <v>2</v>
      </c>
      <c r="G43" s="2" t="s">
        <v>24</v>
      </c>
      <c r="H43" s="16">
        <f>C43*2</f>
        <v>0</v>
      </c>
      <c r="I43" s="2"/>
      <c r="J43" s="2"/>
      <c r="K43" s="2"/>
      <c r="L43" s="3"/>
      <c r="M43" s="3"/>
      <c r="N43" s="3"/>
      <c r="O43" s="3"/>
      <c r="P43" s="3"/>
      <c r="Q43" s="3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14"/>
      <c r="I44" s="2"/>
      <c r="J44" s="2"/>
      <c r="K44" s="2"/>
      <c r="L44" s="3"/>
      <c r="M44" s="3"/>
      <c r="N44" s="3"/>
      <c r="O44" s="3"/>
      <c r="P44" s="3"/>
      <c r="Q44" s="3"/>
    </row>
    <row r="45" spans="1:21" ht="15" customHeight="1" thickBot="1" x14ac:dyDescent="0.25">
      <c r="A45" s="2"/>
      <c r="B45" s="2"/>
      <c r="C45" s="2"/>
      <c r="D45" s="2"/>
      <c r="E45" s="2"/>
      <c r="F45" s="2"/>
      <c r="G45" s="2"/>
      <c r="H45" s="16">
        <f>SUM(H35:H43)</f>
        <v>13.75</v>
      </c>
      <c r="I45" s="2" t="s">
        <v>25</v>
      </c>
      <c r="J45" s="14">
        <f>P15</f>
        <v>13.476038338658148</v>
      </c>
      <c r="K45" s="2" t="s">
        <v>24</v>
      </c>
      <c r="L45" s="3" t="s">
        <v>6</v>
      </c>
      <c r="M45" s="107">
        <f>H45*J45+RJ6144</f>
        <v>185.29552715654953</v>
      </c>
      <c r="N45" s="107"/>
      <c r="O45" s="3"/>
      <c r="P45" s="3"/>
      <c r="Q45" s="3"/>
    </row>
    <row r="46" spans="1:21" ht="15" customHeight="1" thickTop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</row>
    <row r="47" spans="1:21" ht="15" customHeight="1" x14ac:dyDescent="0.2">
      <c r="A47" s="101" t="s">
        <v>26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2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U49" s="19"/>
    </row>
    <row r="50" spans="1:25" ht="15" customHeight="1" x14ac:dyDescent="0.2">
      <c r="A50" s="108" t="s">
        <v>131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</row>
    <row r="51" spans="1:25" ht="15" customHeight="1" x14ac:dyDescent="0.2">
      <c r="A51" s="101" t="s">
        <v>132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</row>
    <row r="52" spans="1:25" ht="15" customHeight="1" x14ac:dyDescent="0.2">
      <c r="A52" s="101" t="s">
        <v>0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</row>
    <row r="53" spans="1:25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25" ht="15" customHeight="1" x14ac:dyDescent="0.2">
      <c r="A54" s="101" t="s">
        <v>29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V54" s="50"/>
    </row>
    <row r="55" spans="1:2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  <c r="P55" s="3"/>
      <c r="Q55" s="3"/>
    </row>
    <row r="56" spans="1:2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Y56" s="19"/>
    </row>
    <row r="57" spans="1:2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/>
      <c r="M57" s="3"/>
      <c r="N57" s="3"/>
      <c r="O57" s="3"/>
      <c r="P57" s="3"/>
      <c r="Q57" s="3"/>
    </row>
    <row r="58" spans="1:2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3"/>
      <c r="N58" s="3"/>
      <c r="O58" s="3"/>
      <c r="P58" s="3"/>
      <c r="Q58" s="3"/>
    </row>
    <row r="59" spans="1:2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3"/>
      <c r="N59" s="3"/>
      <c r="O59" s="3"/>
      <c r="P59" s="3"/>
      <c r="Q59" s="3"/>
    </row>
    <row r="60" spans="1:25" ht="15" customHeight="1" x14ac:dyDescent="0.2">
      <c r="A60" s="109" t="s">
        <v>28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W60" s="19"/>
    </row>
    <row r="61" spans="1:25" ht="15" customHeight="1" x14ac:dyDescent="0.2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</row>
    <row r="62" spans="1:2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3"/>
      <c r="M62" s="3"/>
      <c r="N62" s="3"/>
      <c r="O62" s="3"/>
      <c r="P62" s="3"/>
      <c r="Q62" s="3"/>
    </row>
    <row r="63" spans="1:2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"/>
      <c r="M63" s="3"/>
      <c r="N63" s="3"/>
      <c r="O63" s="3"/>
      <c r="P63" s="3"/>
      <c r="Q63" s="3"/>
    </row>
    <row r="64" spans="1:2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3"/>
      <c r="M64" s="3"/>
      <c r="N64" s="3"/>
      <c r="O64" s="3"/>
      <c r="P64" s="3"/>
      <c r="Q64" s="3"/>
    </row>
    <row r="65" spans="1:19" ht="15" customHeight="1" x14ac:dyDescent="0.2">
      <c r="A65" s="110" t="s">
        <v>27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</row>
    <row r="66" spans="1:1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3"/>
      <c r="M66" s="3"/>
      <c r="N66" s="3"/>
      <c r="O66" s="3"/>
      <c r="P66" s="3"/>
      <c r="Q66" s="3"/>
      <c r="S66" s="26"/>
    </row>
    <row r="67" spans="1:1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3"/>
      <c r="N67" s="3"/>
      <c r="O67" s="3"/>
      <c r="P67" s="3"/>
      <c r="Q67" s="3"/>
    </row>
    <row r="68" spans="1:1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3"/>
      <c r="N68" s="3"/>
      <c r="O68" s="3"/>
      <c r="P68" s="3"/>
      <c r="Q68" s="3"/>
    </row>
    <row r="69" spans="1:19" ht="15" customHeight="1" x14ac:dyDescent="0.2">
      <c r="A69" s="101"/>
      <c r="B69" s="101"/>
      <c r="C69" s="101"/>
      <c r="D69" s="101"/>
      <c r="E69" s="101"/>
      <c r="F69" s="106"/>
      <c r="G69" s="106"/>
      <c r="H69" s="106"/>
      <c r="I69" s="106"/>
      <c r="J69" s="106"/>
      <c r="K69" s="106"/>
      <c r="L69" s="106"/>
      <c r="M69" s="3"/>
      <c r="N69" s="3"/>
      <c r="O69" s="3"/>
      <c r="P69" s="3"/>
      <c r="Q69" s="3"/>
    </row>
    <row r="70" spans="1:19" ht="15" customHeight="1" x14ac:dyDescent="0.2">
      <c r="A70" s="110" t="s">
        <v>125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</row>
    <row r="71" spans="1:19" ht="15" customHeight="1" x14ac:dyDescent="0.2">
      <c r="A71" s="110" t="s">
        <v>126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</row>
    <row r="72" spans="1:19" ht="15" customHeight="1" x14ac:dyDescent="0.2">
      <c r="A72" s="101" t="s">
        <v>0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</row>
    <row r="73" spans="1:19" ht="15" customHeight="1" x14ac:dyDescent="0.2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2"/>
      <c r="N73" s="4"/>
      <c r="O73" s="4"/>
      <c r="P73" s="4"/>
      <c r="Q73" s="4"/>
    </row>
    <row r="74" spans="1:19" ht="15" customHeight="1" x14ac:dyDescent="0.2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2"/>
      <c r="N74" s="4"/>
      <c r="O74" s="4"/>
      <c r="P74" s="4"/>
      <c r="Q74" s="4"/>
    </row>
    <row r="75" spans="1:19" ht="15" customHeight="1" x14ac:dyDescent="0.2">
      <c r="A75" s="101"/>
      <c r="B75" s="101"/>
      <c r="C75" s="101"/>
      <c r="D75" s="101"/>
      <c r="E75" s="101"/>
      <c r="F75" s="2"/>
      <c r="G75" s="2"/>
      <c r="H75" s="2"/>
      <c r="I75" s="2"/>
      <c r="J75" s="2"/>
      <c r="K75" s="2"/>
      <c r="L75" s="2"/>
      <c r="M75" s="3"/>
      <c r="N75" s="4"/>
      <c r="O75" s="4"/>
      <c r="P75" s="4"/>
      <c r="Q75" s="4"/>
    </row>
    <row r="76" spans="1:19" ht="15" customHeight="1" x14ac:dyDescent="0.2">
      <c r="A76" s="2"/>
      <c r="B76" s="2"/>
      <c r="C76" s="2"/>
      <c r="D76" s="2"/>
      <c r="E76" s="2" t="s">
        <v>29</v>
      </c>
      <c r="F76" s="2"/>
      <c r="G76" s="2"/>
      <c r="H76" s="5"/>
      <c r="I76" s="5"/>
      <c r="J76" s="5"/>
      <c r="K76" s="5"/>
      <c r="L76" s="5"/>
      <c r="M76" s="5"/>
      <c r="N76" s="4"/>
      <c r="O76" s="4"/>
      <c r="P76" s="4"/>
      <c r="Q76" s="4"/>
    </row>
    <row r="77" spans="1:19" ht="15" customHeight="1" x14ac:dyDescent="0.2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2"/>
      <c r="N77" s="4"/>
      <c r="O77" s="4"/>
      <c r="P77" s="4"/>
      <c r="Q77" s="4"/>
    </row>
    <row r="78" spans="1:19" ht="15" customHeight="1" x14ac:dyDescent="0.2">
      <c r="A78" s="2"/>
      <c r="B78" s="2"/>
      <c r="C78" s="2"/>
      <c r="D78" s="2"/>
      <c r="E78" s="2"/>
      <c r="F78" s="3"/>
      <c r="G78" s="3"/>
      <c r="H78" s="3"/>
      <c r="I78" s="3"/>
      <c r="J78" s="3"/>
      <c r="K78" s="2"/>
      <c r="L78" s="3"/>
      <c r="M78" s="3"/>
      <c r="N78" s="3"/>
      <c r="O78" s="3"/>
      <c r="P78" s="3"/>
      <c r="Q78" s="3"/>
    </row>
    <row r="79" spans="1:19" ht="15" customHeight="1" x14ac:dyDescent="0.2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2"/>
      <c r="N79" s="4"/>
      <c r="O79" s="4"/>
      <c r="P79" s="4"/>
      <c r="Q79" s="4"/>
    </row>
    <row r="80" spans="1:19" ht="15" customHeight="1" x14ac:dyDescent="0.2">
      <c r="A80" s="2"/>
      <c r="B80" s="2"/>
      <c r="C80" s="2"/>
      <c r="D80" s="2"/>
      <c r="E80" s="2"/>
      <c r="F80" s="3"/>
      <c r="G80" s="3"/>
      <c r="H80" s="3"/>
      <c r="I80" s="3"/>
      <c r="J80" s="3"/>
      <c r="K80" s="2"/>
      <c r="L80" s="3"/>
      <c r="M80" s="3"/>
      <c r="N80" s="3"/>
      <c r="O80" s="3"/>
      <c r="P80" s="3"/>
      <c r="Q80" s="3"/>
    </row>
    <row r="81" spans="1:17" ht="15" customHeight="1" x14ac:dyDescent="0.2">
      <c r="A81" s="2"/>
      <c r="B81" s="2"/>
      <c r="C81" s="2"/>
      <c r="D81" s="2"/>
      <c r="E81" s="2"/>
      <c r="F81" s="3"/>
      <c r="G81" s="3"/>
      <c r="H81" s="3"/>
      <c r="I81" s="3"/>
      <c r="J81" s="3"/>
      <c r="K81" s="2"/>
      <c r="L81" s="3"/>
      <c r="M81" s="3"/>
      <c r="N81" s="3"/>
      <c r="O81" s="3"/>
      <c r="P81" s="3"/>
      <c r="Q81" s="3"/>
    </row>
    <row r="82" spans="1:17" ht="15" customHeight="1" x14ac:dyDescent="0.2">
      <c r="A82" s="2"/>
      <c r="B82" s="2"/>
      <c r="C82" s="2"/>
      <c r="D82" s="2"/>
      <c r="E82" s="2"/>
      <c r="F82" s="3"/>
      <c r="G82" s="3"/>
      <c r="H82" s="3"/>
      <c r="I82" s="3"/>
      <c r="J82" s="3"/>
      <c r="K82" s="2"/>
      <c r="L82" s="3"/>
      <c r="M82" s="3"/>
      <c r="N82" s="3"/>
      <c r="O82" s="3"/>
      <c r="P82" s="3"/>
      <c r="Q82" s="3"/>
    </row>
    <row r="83" spans="1:17" ht="15" customHeight="1" x14ac:dyDescent="0.2">
      <c r="A83" s="2"/>
      <c r="B83" s="2"/>
      <c r="C83" s="2"/>
      <c r="D83" s="2"/>
      <c r="E83" s="2"/>
      <c r="F83" s="3"/>
      <c r="G83" s="3"/>
      <c r="H83" s="3"/>
      <c r="I83" s="3"/>
      <c r="J83" s="3"/>
      <c r="K83" s="2"/>
      <c r="L83" s="3"/>
      <c r="M83" s="3"/>
      <c r="N83" s="3"/>
      <c r="O83" s="3"/>
      <c r="P83" s="3"/>
      <c r="Q83" s="3"/>
    </row>
    <row r="84" spans="1:17" ht="15" customHeight="1" x14ac:dyDescent="0.2">
      <c r="A84" s="2"/>
      <c r="B84" s="2"/>
      <c r="C84" s="2"/>
      <c r="D84" s="2"/>
      <c r="E84" s="2"/>
      <c r="F84" s="3"/>
      <c r="G84" s="3"/>
      <c r="H84" s="3"/>
      <c r="I84" s="3"/>
      <c r="J84" s="3"/>
      <c r="K84" s="2"/>
      <c r="L84" s="3"/>
      <c r="M84" s="3"/>
      <c r="N84" s="3"/>
      <c r="O84" s="3"/>
      <c r="P84" s="3"/>
      <c r="Q84" s="3"/>
    </row>
    <row r="85" spans="1:17" ht="15" customHeight="1" x14ac:dyDescent="0.2">
      <c r="A85" s="2"/>
      <c r="B85" s="2"/>
      <c r="C85" s="2"/>
      <c r="D85" s="2"/>
      <c r="E85" s="2"/>
      <c r="F85" s="3"/>
      <c r="G85" s="3"/>
      <c r="H85" s="3"/>
      <c r="I85" s="3"/>
      <c r="J85" s="3"/>
      <c r="K85" s="2"/>
      <c r="L85" s="3"/>
      <c r="M85" s="3"/>
      <c r="N85" s="3"/>
      <c r="O85" s="3"/>
      <c r="P85" s="3"/>
      <c r="Q85" s="3"/>
    </row>
    <row r="86" spans="1:17" ht="15" customHeight="1" x14ac:dyDescent="0.2">
      <c r="A86" s="2"/>
      <c r="B86" s="2"/>
      <c r="C86" s="2"/>
      <c r="D86" s="2"/>
      <c r="E86" s="2"/>
      <c r="F86" s="3"/>
      <c r="G86" s="3"/>
      <c r="H86" s="3"/>
      <c r="I86" s="3"/>
      <c r="J86" s="3"/>
      <c r="K86" s="2"/>
      <c r="L86" s="3"/>
      <c r="M86" s="3"/>
      <c r="N86" s="3"/>
      <c r="O86" s="3"/>
      <c r="P86" s="3"/>
      <c r="Q86" s="3"/>
    </row>
    <row r="87" spans="1:17" ht="15" customHeight="1" x14ac:dyDescent="0.2">
      <c r="A87" s="2"/>
      <c r="B87" s="2"/>
      <c r="C87" s="2"/>
      <c r="D87" s="2"/>
      <c r="E87" s="2"/>
      <c r="F87" s="3"/>
      <c r="G87" s="3"/>
      <c r="H87" s="3"/>
      <c r="I87" s="3"/>
      <c r="J87" s="3"/>
      <c r="K87" s="2"/>
      <c r="L87" s="3"/>
      <c r="M87" s="3"/>
      <c r="N87" s="3"/>
      <c r="O87" s="3"/>
      <c r="P87" s="3"/>
      <c r="Q87" s="3"/>
    </row>
    <row r="88" spans="1:17" ht="15" customHeight="1" x14ac:dyDescent="0.2">
      <c r="A88" s="2"/>
      <c r="B88" s="2"/>
      <c r="C88" s="2"/>
      <c r="D88" s="2"/>
      <c r="E88" s="2"/>
      <c r="F88" s="3"/>
      <c r="G88" s="3"/>
      <c r="H88" s="3"/>
      <c r="I88" s="3"/>
      <c r="J88" s="3"/>
      <c r="K88" s="2"/>
      <c r="L88" s="3"/>
      <c r="M88" s="3"/>
      <c r="N88" s="3"/>
      <c r="O88" s="3"/>
      <c r="P88" s="3"/>
      <c r="Q88" s="3"/>
    </row>
    <row r="89" spans="1:17" ht="15" customHeight="1" x14ac:dyDescent="0.2">
      <c r="A89" s="2"/>
      <c r="B89" s="2"/>
      <c r="C89" s="2"/>
      <c r="D89" s="2"/>
      <c r="E89" s="2"/>
      <c r="F89" s="3"/>
      <c r="G89" s="3"/>
      <c r="H89" s="3"/>
      <c r="I89" s="3"/>
      <c r="J89" s="3"/>
      <c r="K89" s="2"/>
      <c r="L89" s="3"/>
      <c r="M89" s="3"/>
      <c r="N89" s="3"/>
      <c r="O89" s="3"/>
      <c r="P89" s="3"/>
      <c r="Q89" s="3"/>
    </row>
    <row r="90" spans="1:17" ht="15" customHeight="1" x14ac:dyDescent="0.2">
      <c r="A90" s="2"/>
      <c r="B90" s="2"/>
      <c r="C90" s="2"/>
      <c r="D90" s="2"/>
      <c r="E90" s="2"/>
      <c r="F90" s="3"/>
      <c r="G90" s="3"/>
      <c r="H90" s="3"/>
      <c r="I90" s="3"/>
      <c r="J90" s="3"/>
      <c r="K90" s="2"/>
      <c r="L90" s="3"/>
      <c r="M90" s="3"/>
      <c r="N90" s="3"/>
      <c r="O90" s="3"/>
      <c r="P90" s="3"/>
      <c r="Q90" s="3"/>
    </row>
    <row r="91" spans="1:1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3"/>
      <c r="M91" s="3"/>
      <c r="N91" s="3"/>
      <c r="O91" s="3"/>
      <c r="P91" s="3"/>
      <c r="Q91" s="3"/>
    </row>
    <row r="92" spans="1:1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  <c r="M92" s="3"/>
      <c r="N92" s="3"/>
      <c r="O92" s="3"/>
      <c r="P92" s="3"/>
      <c r="Q92" s="3"/>
    </row>
    <row r="93" spans="1:1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3"/>
      <c r="M93" s="3"/>
      <c r="N93" s="3"/>
      <c r="O93" s="3"/>
      <c r="P93" s="3"/>
      <c r="Q93" s="3"/>
    </row>
    <row r="94" spans="1:17" ht="15" customHeight="1" x14ac:dyDescent="0.2"/>
    <row r="95" spans="1:17" ht="15" customHeight="1" x14ac:dyDescent="0.2"/>
    <row r="96" spans="1:17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6.75" customHeight="1" x14ac:dyDescent="0.2"/>
    <row r="107" ht="6.75" customHeight="1" x14ac:dyDescent="0.2"/>
    <row r="108" ht="15" customHeight="1" x14ac:dyDescent="0.2"/>
    <row r="109" ht="1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5" customHeight="1" x14ac:dyDescent="0.2"/>
    <row r="115" ht="9.75" customHeight="1" x14ac:dyDescent="0.2"/>
    <row r="116" ht="15" customHeight="1" x14ac:dyDescent="0.2"/>
    <row r="117" ht="9.75" customHeight="1" x14ac:dyDescent="0.2"/>
    <row r="118" ht="34.5" customHeight="1" x14ac:dyDescent="0.2"/>
    <row r="119" ht="34.5" customHeight="1" x14ac:dyDescent="0.2"/>
    <row r="120" ht="34.5" customHeight="1" x14ac:dyDescent="0.2"/>
    <row r="121" ht="34.5" customHeight="1" x14ac:dyDescent="0.2"/>
    <row r="122" ht="34.5" customHeight="1" x14ac:dyDescent="0.2"/>
    <row r="123" ht="34.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</sheetData>
  <sheetProtection selectLockedCells="1" selectUnlockedCells="1"/>
  <mergeCells count="51">
    <mergeCell ref="A69:E69"/>
    <mergeCell ref="F69:L69"/>
    <mergeCell ref="A73:E73"/>
    <mergeCell ref="F73:L73"/>
    <mergeCell ref="A70:Q70"/>
    <mergeCell ref="A71:Q71"/>
    <mergeCell ref="A72:Q72"/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  <mergeCell ref="L23:Q23"/>
    <mergeCell ref="G20:G21"/>
    <mergeCell ref="H20:H21"/>
    <mergeCell ref="I20:I21"/>
    <mergeCell ref="J20:J21"/>
    <mergeCell ref="K20:K21"/>
    <mergeCell ref="L22:Q22"/>
    <mergeCell ref="C27:F27"/>
    <mergeCell ref="L27:Q27"/>
    <mergeCell ref="L28:Q28"/>
    <mergeCell ref="B31:F32"/>
    <mergeCell ref="D35:E35"/>
    <mergeCell ref="A77:E77"/>
    <mergeCell ref="A79:E79"/>
    <mergeCell ref="F79:L79"/>
    <mergeCell ref="A74:E74"/>
    <mergeCell ref="F74:L74"/>
    <mergeCell ref="F77:L77"/>
    <mergeCell ref="L25:Q25"/>
    <mergeCell ref="L24:Q24"/>
    <mergeCell ref="A65:Q65"/>
    <mergeCell ref="A60:Q61"/>
    <mergeCell ref="A75:E75"/>
    <mergeCell ref="L26:Q26"/>
    <mergeCell ref="A50:Q50"/>
    <mergeCell ref="A51:Q51"/>
    <mergeCell ref="A52:Q52"/>
    <mergeCell ref="A54:Q54"/>
    <mergeCell ref="D37:E37"/>
    <mergeCell ref="D39:E39"/>
    <mergeCell ref="D41:E41"/>
    <mergeCell ref="D43:E43"/>
    <mergeCell ref="M45:N45"/>
    <mergeCell ref="A47:Q47"/>
  </mergeCells>
  <printOptions horizontalCentered="1" verticalCentered="1"/>
  <pageMargins left="3.937007874015748E-2" right="3.937007874015748E-2" top="0.15748031496062992" bottom="0.15748031496062992" header="0.19685039370078741" footer="0.11811023622047245"/>
  <pageSetup paperSize="9" scale="70" firstPageNumber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37F1-5D89-48FA-8E86-D67171EC2578}">
  <dimension ref="A1:Y142"/>
  <sheetViews>
    <sheetView view="pageBreakPreview" topLeftCell="A8" zoomScaleNormal="100" zoomScaleSheetLayoutView="100" workbookViewId="0">
      <selection activeCell="L32" sqref="L32"/>
    </sheetView>
  </sheetViews>
  <sheetFormatPr defaultColWidth="9.28515625" defaultRowHeight="12.75" x14ac:dyDescent="0.2"/>
  <cols>
    <col min="1" max="1" width="11" style="1" customWidth="1"/>
    <col min="2" max="2" width="5" style="1" customWidth="1"/>
    <col min="3" max="5" width="7.42578125" style="1" customWidth="1"/>
    <col min="6" max="6" width="8" style="1" customWidth="1"/>
    <col min="7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141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 t="s">
        <v>127</v>
      </c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 t="s">
        <v>128</v>
      </c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 t="s">
        <v>137</v>
      </c>
      <c r="D13" s="2"/>
      <c r="E13" s="2"/>
      <c r="F13" s="2"/>
      <c r="G13" s="2"/>
      <c r="H13" s="6"/>
      <c r="I13" s="6"/>
      <c r="J13" s="6"/>
      <c r="K13" s="6"/>
      <c r="L13" s="40" t="s">
        <v>5</v>
      </c>
      <c r="M13" s="39"/>
      <c r="N13" s="6" t="s">
        <v>2</v>
      </c>
      <c r="O13" s="2" t="s">
        <v>6</v>
      </c>
      <c r="P13" s="46">
        <v>2812</v>
      </c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2812*12/313/8</f>
        <v>13.476038338658148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128" t="s">
        <v>9</v>
      </c>
      <c r="B18" s="44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thickBot="1" x14ac:dyDescent="0.4">
      <c r="A19" s="129"/>
      <c r="B19" s="38" t="s">
        <v>15</v>
      </c>
      <c r="C19" s="84"/>
      <c r="D19" s="84"/>
      <c r="E19" s="84"/>
      <c r="F19" s="84"/>
      <c r="G19" s="84"/>
      <c r="H19" s="84"/>
      <c r="I19" s="84"/>
      <c r="J19" s="84"/>
      <c r="K19" s="131"/>
      <c r="L19" s="82"/>
      <c r="M19" s="82"/>
      <c r="N19" s="82"/>
      <c r="O19" s="82"/>
      <c r="P19" s="82"/>
      <c r="Q19" s="82"/>
    </row>
    <row r="20" spans="1:19" ht="13.5" customHeight="1" thickTop="1" thickBot="1" x14ac:dyDescent="0.4">
      <c r="A20" s="129"/>
      <c r="B20" s="38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5">
        <v>1.25</v>
      </c>
      <c r="I20" s="95">
        <v>1.5</v>
      </c>
      <c r="J20" s="95">
        <v>1.75</v>
      </c>
      <c r="K20" s="126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thickBot="1" x14ac:dyDescent="0.25">
      <c r="A21" s="130"/>
      <c r="B21" s="47" t="s">
        <v>19</v>
      </c>
      <c r="C21" s="47" t="s">
        <v>20</v>
      </c>
      <c r="D21" s="47" t="s">
        <v>21</v>
      </c>
      <c r="E21" s="47" t="s">
        <v>20</v>
      </c>
      <c r="F21" s="47" t="s">
        <v>21</v>
      </c>
      <c r="G21" s="125"/>
      <c r="H21" s="125"/>
      <c r="I21" s="125"/>
      <c r="J21" s="125"/>
      <c r="K21" s="127"/>
      <c r="L21" s="82"/>
      <c r="M21" s="82"/>
      <c r="N21" s="82"/>
      <c r="O21" s="82"/>
      <c r="P21" s="82"/>
      <c r="Q21" s="82"/>
    </row>
    <row r="22" spans="1:19" ht="18.75" customHeight="1" thickTop="1" x14ac:dyDescent="0.2">
      <c r="A22" s="42">
        <v>45612</v>
      </c>
      <c r="B22" s="25" t="s">
        <v>19</v>
      </c>
      <c r="C22" s="7"/>
      <c r="D22" s="8"/>
      <c r="E22" s="64" t="s">
        <v>138</v>
      </c>
      <c r="F22" s="8" t="s">
        <v>48</v>
      </c>
      <c r="G22" s="64"/>
      <c r="H22" s="25">
        <v>4</v>
      </c>
      <c r="I22" s="25"/>
      <c r="J22" s="25"/>
      <c r="K22" s="8"/>
      <c r="L22" s="132" t="s">
        <v>140</v>
      </c>
      <c r="M22" s="133"/>
      <c r="N22" s="133"/>
      <c r="O22" s="133"/>
      <c r="P22" s="133"/>
      <c r="Q22" s="134"/>
    </row>
    <row r="23" spans="1:19" ht="18.75" customHeight="1" x14ac:dyDescent="0.2">
      <c r="A23" s="43"/>
      <c r="B23" s="25"/>
      <c r="C23" s="7"/>
      <c r="D23" s="8"/>
      <c r="E23" s="35"/>
      <c r="F23" s="35"/>
      <c r="G23" s="37"/>
      <c r="H23" s="35"/>
      <c r="I23" s="35"/>
      <c r="J23" s="35"/>
      <c r="K23" s="36"/>
      <c r="L23" s="118" t="s">
        <v>134</v>
      </c>
      <c r="M23" s="133"/>
      <c r="N23" s="133"/>
      <c r="O23" s="133"/>
      <c r="P23" s="133"/>
      <c r="Q23" s="134"/>
    </row>
    <row r="24" spans="1:19" ht="18.75" customHeight="1" x14ac:dyDescent="0.35">
      <c r="A24" s="43"/>
      <c r="B24" s="25"/>
      <c r="C24" s="21"/>
      <c r="D24" s="22"/>
      <c r="E24" s="35"/>
      <c r="F24" s="35"/>
      <c r="G24" s="37"/>
      <c r="H24" s="35"/>
      <c r="I24" s="35"/>
      <c r="J24" s="35"/>
      <c r="K24" s="36"/>
      <c r="L24" s="132" t="s">
        <v>142</v>
      </c>
      <c r="M24" s="133"/>
      <c r="N24" s="133"/>
      <c r="O24" s="133"/>
      <c r="P24" s="133"/>
      <c r="Q24" s="134"/>
    </row>
    <row r="25" spans="1:19" ht="18.75" customHeight="1" x14ac:dyDescent="0.35">
      <c r="A25" s="43"/>
      <c r="B25" s="25"/>
      <c r="C25" s="21"/>
      <c r="D25" s="22"/>
      <c r="E25" s="35"/>
      <c r="F25" s="35"/>
      <c r="G25" s="37"/>
      <c r="H25" s="35"/>
      <c r="I25" s="35"/>
      <c r="J25" s="35"/>
      <c r="K25" s="36"/>
      <c r="L25" s="103"/>
      <c r="M25" s="104"/>
      <c r="N25" s="104"/>
      <c r="O25" s="104"/>
      <c r="P25" s="104"/>
      <c r="Q25" s="105"/>
    </row>
    <row r="26" spans="1:19" ht="18.75" customHeight="1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22"/>
      <c r="M26" s="122"/>
      <c r="N26" s="122"/>
      <c r="O26" s="122"/>
      <c r="P26" s="122"/>
      <c r="Q26" s="122"/>
    </row>
    <row r="27" spans="1:19" ht="15" customHeight="1" thickBot="1" x14ac:dyDescent="0.25">
      <c r="A27" s="10"/>
      <c r="B27" s="10"/>
      <c r="C27" s="102" t="s">
        <v>22</v>
      </c>
      <c r="D27" s="102"/>
      <c r="E27" s="102"/>
      <c r="F27" s="102"/>
      <c r="G27" s="11">
        <f>SUM(G22:G26)</f>
        <v>0</v>
      </c>
      <c r="H27" s="12">
        <f>SUM(H22:H26)</f>
        <v>4</v>
      </c>
      <c r="I27" s="12">
        <f>SUM(I22:I26)</f>
        <v>0</v>
      </c>
      <c r="J27" s="30">
        <f>SUM(J22:J26)</f>
        <v>0</v>
      </c>
      <c r="K27" s="63">
        <f>SUM(K22:K26)</f>
        <v>0</v>
      </c>
      <c r="L27" s="135"/>
      <c r="M27" s="135"/>
      <c r="N27" s="135"/>
      <c r="O27" s="135"/>
      <c r="P27" s="135"/>
      <c r="Q27" s="135"/>
    </row>
    <row r="28" spans="1:19" ht="15" customHeight="1" thickTop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18"/>
      <c r="M28" s="118"/>
      <c r="N28" s="118"/>
      <c r="O28" s="118"/>
      <c r="P28" s="118"/>
      <c r="Q28" s="118"/>
    </row>
    <row r="29" spans="1:19" ht="1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3"/>
      <c r="M29" s="13"/>
      <c r="N29" s="13"/>
      <c r="O29" s="13"/>
      <c r="P29" s="13"/>
      <c r="Q29" s="13"/>
    </row>
    <row r="30" spans="1:19" ht="1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3"/>
      <c r="Q30" s="2"/>
    </row>
    <row r="31" spans="1:19" ht="15" customHeight="1" x14ac:dyDescent="0.2">
      <c r="A31" s="2"/>
      <c r="B31" s="106"/>
      <c r="C31" s="106"/>
      <c r="D31" s="106"/>
      <c r="E31" s="106"/>
      <c r="F31" s="106"/>
      <c r="G31" s="2"/>
      <c r="H31" s="2"/>
      <c r="I31" s="2"/>
      <c r="J31" s="2"/>
      <c r="K31" s="2"/>
      <c r="L31" s="3"/>
      <c r="M31" s="3"/>
      <c r="N31" s="3"/>
      <c r="O31" s="3"/>
      <c r="P31" s="3"/>
      <c r="Q31" s="2"/>
    </row>
    <row r="32" spans="1:19" ht="15" customHeight="1" x14ac:dyDescent="0.2">
      <c r="A32" s="2"/>
      <c r="B32" s="106"/>
      <c r="C32" s="106"/>
      <c r="D32" s="106"/>
      <c r="E32" s="106"/>
      <c r="F32" s="106"/>
      <c r="G32" s="2"/>
      <c r="H32" s="2"/>
      <c r="I32" s="2"/>
      <c r="J32" s="2"/>
      <c r="K32" s="2"/>
      <c r="L32" s="3"/>
      <c r="M32" s="3"/>
      <c r="N32" s="3"/>
      <c r="O32" s="3"/>
      <c r="P32" s="3"/>
      <c r="Q32" s="2"/>
    </row>
    <row r="33" spans="1:21" ht="15" customHeight="1" x14ac:dyDescent="0.2">
      <c r="A33" s="2"/>
      <c r="B33" s="2"/>
      <c r="C33" s="2"/>
      <c r="D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2"/>
    </row>
    <row r="34" spans="1:21" ht="1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2"/>
    </row>
    <row r="35" spans="1:21" ht="15" customHeight="1" x14ac:dyDescent="0.2">
      <c r="A35" s="2"/>
      <c r="B35" s="2"/>
      <c r="C35" s="14">
        <f>G27</f>
        <v>0</v>
      </c>
      <c r="D35" s="101" t="s">
        <v>23</v>
      </c>
      <c r="E35" s="101"/>
      <c r="F35" s="15">
        <v>1.125</v>
      </c>
      <c r="G35" s="2" t="s">
        <v>24</v>
      </c>
      <c r="H35" s="16">
        <f>C35*1.125</f>
        <v>0</v>
      </c>
      <c r="I35" s="2"/>
      <c r="J35" s="2"/>
      <c r="K35" s="2"/>
      <c r="L35" s="3"/>
      <c r="M35" s="3"/>
      <c r="N35" s="3"/>
      <c r="O35" s="3"/>
      <c r="P35" s="3"/>
      <c r="Q35" s="33"/>
    </row>
    <row r="36" spans="1:21" ht="15" customHeight="1" x14ac:dyDescent="0.2">
      <c r="A36" s="2"/>
      <c r="B36" s="2"/>
      <c r="C36" s="14"/>
      <c r="D36" s="2"/>
      <c r="E36" s="2"/>
      <c r="F36" s="14"/>
      <c r="G36" s="2"/>
      <c r="H36" s="17"/>
      <c r="I36" s="2"/>
      <c r="J36" s="2"/>
      <c r="K36" s="2"/>
      <c r="L36" s="3"/>
      <c r="M36" s="3"/>
      <c r="N36" s="3"/>
      <c r="O36" s="3"/>
      <c r="P36" s="3"/>
      <c r="Q36" s="3"/>
    </row>
    <row r="37" spans="1:21" ht="15" customHeight="1" x14ac:dyDescent="0.2">
      <c r="A37" s="2"/>
      <c r="B37" s="2"/>
      <c r="C37" s="14">
        <f>H27</f>
        <v>4</v>
      </c>
      <c r="D37" s="101" t="s">
        <v>23</v>
      </c>
      <c r="E37" s="101"/>
      <c r="F37" s="15">
        <v>1.25</v>
      </c>
      <c r="G37" s="2" t="s">
        <v>24</v>
      </c>
      <c r="H37" s="16">
        <f>C37*1.25</f>
        <v>5</v>
      </c>
      <c r="I37" s="2"/>
      <c r="J37" s="2"/>
      <c r="K37" s="2"/>
      <c r="L37" s="3"/>
      <c r="M37" s="3"/>
      <c r="N37" s="3"/>
      <c r="O37" s="3"/>
      <c r="P37" s="3"/>
      <c r="Q37" s="3"/>
    </row>
    <row r="38" spans="1:21" ht="15" customHeight="1" x14ac:dyDescent="0.2">
      <c r="A38" s="2"/>
      <c r="B38" s="2"/>
      <c r="C38" s="14"/>
      <c r="D38" s="2"/>
      <c r="E38" s="2"/>
      <c r="F38" s="14"/>
      <c r="G38" s="2"/>
      <c r="H38" s="17"/>
      <c r="I38" s="2"/>
      <c r="J38" s="2"/>
      <c r="K38" s="2"/>
      <c r="L38" s="3"/>
      <c r="M38" s="3"/>
      <c r="N38" s="3"/>
      <c r="O38" s="3"/>
      <c r="P38" s="3"/>
      <c r="Q38" s="3"/>
    </row>
    <row r="39" spans="1:21" ht="15" customHeight="1" x14ac:dyDescent="0.2">
      <c r="A39" s="2"/>
      <c r="B39" s="2"/>
      <c r="C39" s="14">
        <f>I27</f>
        <v>0</v>
      </c>
      <c r="D39" s="101" t="s">
        <v>23</v>
      </c>
      <c r="E39" s="101"/>
      <c r="F39" s="15">
        <v>1.5</v>
      </c>
      <c r="G39" s="2" t="s">
        <v>24</v>
      </c>
      <c r="H39" s="16">
        <v>0</v>
      </c>
      <c r="I39" s="2"/>
      <c r="J39" s="2"/>
      <c r="K39" s="2"/>
      <c r="L39" s="3"/>
      <c r="M39" s="3"/>
      <c r="N39" s="3"/>
      <c r="O39" s="3"/>
      <c r="P39" s="3"/>
      <c r="Q39" s="3"/>
    </row>
    <row r="40" spans="1:21" ht="15" customHeight="1" x14ac:dyDescent="0.2">
      <c r="A40" s="2"/>
      <c r="B40" s="2"/>
      <c r="C40" s="14"/>
      <c r="D40" s="2"/>
      <c r="E40" s="2"/>
      <c r="F40" s="14"/>
      <c r="G40" s="2"/>
      <c r="H40" s="17"/>
      <c r="I40" s="2"/>
      <c r="J40" s="2"/>
      <c r="K40" s="2"/>
      <c r="L40" s="3"/>
      <c r="M40" s="3"/>
      <c r="N40" s="3"/>
      <c r="O40" s="3"/>
      <c r="P40" s="3"/>
      <c r="Q40" s="3"/>
    </row>
    <row r="41" spans="1:21" ht="15" customHeight="1" x14ac:dyDescent="0.2">
      <c r="A41" s="2"/>
      <c r="B41" s="2"/>
      <c r="C41" s="14">
        <f>J27</f>
        <v>0</v>
      </c>
      <c r="D41" s="101" t="s">
        <v>23</v>
      </c>
      <c r="E41" s="101"/>
      <c r="F41" s="15">
        <v>1.75</v>
      </c>
      <c r="G41" s="2" t="s">
        <v>24</v>
      </c>
      <c r="H41" s="16">
        <f>C41*1.75</f>
        <v>0</v>
      </c>
      <c r="I41" s="2"/>
      <c r="J41" s="2"/>
      <c r="K41" s="2"/>
      <c r="L41" s="3"/>
      <c r="M41" s="3"/>
      <c r="N41" s="3"/>
      <c r="O41" s="3"/>
      <c r="P41" s="3"/>
      <c r="Q41" s="3"/>
      <c r="U41" s="34"/>
    </row>
    <row r="42" spans="1:21" ht="15" customHeight="1" x14ac:dyDescent="0.2">
      <c r="C42" s="14"/>
      <c r="D42" s="2"/>
      <c r="E42" s="2"/>
      <c r="F42" s="14"/>
      <c r="G42" s="2"/>
      <c r="H42" s="17"/>
      <c r="I42" s="2"/>
      <c r="J42" s="2"/>
      <c r="K42" s="2"/>
      <c r="L42" s="3"/>
      <c r="M42" s="3"/>
      <c r="N42" s="3"/>
      <c r="O42" s="3"/>
      <c r="P42" s="3"/>
      <c r="Q42" s="3"/>
      <c r="U42" s="34"/>
    </row>
    <row r="43" spans="1:21" ht="15" customHeight="1" x14ac:dyDescent="0.2">
      <c r="A43" s="2"/>
      <c r="B43" s="2"/>
      <c r="C43" s="14">
        <f>K27</f>
        <v>0</v>
      </c>
      <c r="D43" s="101" t="s">
        <v>23</v>
      </c>
      <c r="E43" s="101"/>
      <c r="F43" s="14">
        <v>2</v>
      </c>
      <c r="G43" s="2" t="s">
        <v>24</v>
      </c>
      <c r="H43" s="16">
        <f>C43*2</f>
        <v>0</v>
      </c>
      <c r="I43" s="2"/>
      <c r="J43" s="2"/>
      <c r="K43" s="2"/>
      <c r="L43" s="3"/>
      <c r="M43" s="3"/>
      <c r="N43" s="3"/>
      <c r="O43" s="3"/>
      <c r="P43" s="3"/>
      <c r="Q43" s="3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14"/>
      <c r="I44" s="2"/>
      <c r="J44" s="2"/>
      <c r="K44" s="2"/>
      <c r="L44" s="3"/>
      <c r="M44" s="3"/>
      <c r="N44" s="3"/>
      <c r="O44" s="3"/>
      <c r="P44" s="3"/>
      <c r="Q44" s="3"/>
    </row>
    <row r="45" spans="1:21" ht="15" customHeight="1" thickBot="1" x14ac:dyDescent="0.25">
      <c r="A45" s="2"/>
      <c r="B45" s="2"/>
      <c r="C45" s="2"/>
      <c r="D45" s="2"/>
      <c r="E45" s="2"/>
      <c r="F45" s="2"/>
      <c r="G45" s="2"/>
      <c r="H45" s="16">
        <f>SUM(H35:H43)</f>
        <v>5</v>
      </c>
      <c r="I45" s="2" t="s">
        <v>25</v>
      </c>
      <c r="J45" s="14">
        <f>P15</f>
        <v>13.476038338658148</v>
      </c>
      <c r="K45" s="2" t="s">
        <v>24</v>
      </c>
      <c r="L45" s="3" t="s">
        <v>6</v>
      </c>
      <c r="M45" s="107">
        <f>H45*J45+RJ6144</f>
        <v>67.38019169329074</v>
      </c>
      <c r="N45" s="107"/>
      <c r="O45" s="3"/>
      <c r="P45" s="3"/>
      <c r="Q45" s="3"/>
    </row>
    <row r="46" spans="1:21" ht="15" customHeight="1" thickTop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</row>
    <row r="47" spans="1:21" ht="15" customHeight="1" x14ac:dyDescent="0.2">
      <c r="A47" s="101" t="s">
        <v>26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2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U49" s="19"/>
    </row>
    <row r="50" spans="1:25" ht="15" customHeight="1" x14ac:dyDescent="0.2">
      <c r="A50" s="108" t="s">
        <v>131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</row>
    <row r="51" spans="1:25" ht="15" customHeight="1" x14ac:dyDescent="0.2">
      <c r="A51" s="101" t="s">
        <v>132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</row>
    <row r="52" spans="1:25" ht="15" customHeight="1" x14ac:dyDescent="0.2">
      <c r="A52" s="101" t="s">
        <v>0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</row>
    <row r="53" spans="1:25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25" ht="15" customHeight="1" x14ac:dyDescent="0.2">
      <c r="A54" s="101" t="s">
        <v>29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V54" s="50"/>
    </row>
    <row r="55" spans="1:2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  <c r="P55" s="3"/>
      <c r="Q55" s="3"/>
    </row>
    <row r="56" spans="1:2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Y56" s="19"/>
    </row>
    <row r="57" spans="1:2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/>
      <c r="M57" s="3"/>
      <c r="N57" s="3"/>
      <c r="O57" s="3"/>
      <c r="P57" s="3"/>
      <c r="Q57" s="3"/>
    </row>
    <row r="58" spans="1:2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3"/>
      <c r="N58" s="3"/>
      <c r="O58" s="3"/>
      <c r="P58" s="3"/>
      <c r="Q58" s="3"/>
    </row>
    <row r="59" spans="1:2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3"/>
      <c r="N59" s="3"/>
      <c r="O59" s="3"/>
      <c r="P59" s="3"/>
      <c r="Q59" s="3"/>
    </row>
    <row r="60" spans="1:25" ht="15" customHeight="1" x14ac:dyDescent="0.2">
      <c r="A60" s="109" t="s">
        <v>28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W60" s="19"/>
    </row>
    <row r="61" spans="1:25" ht="15" customHeight="1" x14ac:dyDescent="0.2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</row>
    <row r="62" spans="1:2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3"/>
      <c r="M62" s="3"/>
      <c r="N62" s="3"/>
      <c r="O62" s="3"/>
      <c r="P62" s="3"/>
      <c r="Q62" s="3"/>
    </row>
    <row r="63" spans="1:2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"/>
      <c r="M63" s="3"/>
      <c r="N63" s="3"/>
      <c r="O63" s="3"/>
      <c r="P63" s="3"/>
      <c r="Q63" s="3"/>
    </row>
    <row r="64" spans="1:2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3"/>
      <c r="M64" s="3"/>
      <c r="N64" s="3"/>
      <c r="O64" s="3"/>
      <c r="P64" s="3"/>
      <c r="Q64" s="3"/>
    </row>
    <row r="65" spans="1:19" ht="15" customHeight="1" x14ac:dyDescent="0.2">
      <c r="A65" s="110" t="s">
        <v>27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</row>
    <row r="66" spans="1:1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3"/>
      <c r="M66" s="3"/>
      <c r="N66" s="3"/>
      <c r="O66" s="3"/>
      <c r="P66" s="3"/>
      <c r="Q66" s="3"/>
      <c r="S66" s="26"/>
    </row>
    <row r="67" spans="1:1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3"/>
      <c r="N67" s="3"/>
      <c r="O67" s="3"/>
      <c r="P67" s="3"/>
      <c r="Q67" s="3"/>
    </row>
    <row r="68" spans="1:1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3"/>
      <c r="N68" s="3"/>
      <c r="O68" s="3"/>
      <c r="P68" s="3"/>
      <c r="Q68" s="3"/>
    </row>
    <row r="69" spans="1:19" ht="15" customHeight="1" x14ac:dyDescent="0.2">
      <c r="A69" s="101"/>
      <c r="B69" s="101"/>
      <c r="C69" s="101"/>
      <c r="D69" s="101"/>
      <c r="E69" s="101"/>
      <c r="F69" s="106"/>
      <c r="G69" s="106"/>
      <c r="H69" s="106"/>
      <c r="I69" s="106"/>
      <c r="J69" s="106"/>
      <c r="K69" s="106"/>
      <c r="L69" s="106"/>
      <c r="M69" s="3"/>
      <c r="N69" s="3"/>
      <c r="O69" s="3"/>
      <c r="P69" s="3"/>
      <c r="Q69" s="3"/>
    </row>
    <row r="70" spans="1:19" ht="15" customHeight="1" x14ac:dyDescent="0.2">
      <c r="A70" s="110" t="s">
        <v>125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</row>
    <row r="71" spans="1:19" ht="15" customHeight="1" x14ac:dyDescent="0.2">
      <c r="A71" s="110" t="s">
        <v>126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</row>
    <row r="72" spans="1:19" ht="15" customHeight="1" x14ac:dyDescent="0.2">
      <c r="A72" s="101" t="s">
        <v>0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</row>
    <row r="73" spans="1:19" ht="15" customHeight="1" x14ac:dyDescent="0.2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2"/>
      <c r="N73" s="4"/>
      <c r="O73" s="4"/>
      <c r="P73" s="4"/>
      <c r="Q73" s="4"/>
    </row>
    <row r="74" spans="1:19" ht="15" customHeight="1" x14ac:dyDescent="0.2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2"/>
      <c r="N74" s="4"/>
      <c r="O74" s="4"/>
      <c r="P74" s="4"/>
      <c r="Q74" s="4"/>
    </row>
    <row r="75" spans="1:19" ht="15" customHeight="1" x14ac:dyDescent="0.2">
      <c r="A75" s="101"/>
      <c r="B75" s="101"/>
      <c r="C75" s="101"/>
      <c r="D75" s="101"/>
      <c r="E75" s="101"/>
      <c r="F75" s="2"/>
      <c r="G75" s="2"/>
      <c r="H75" s="2"/>
      <c r="I75" s="2"/>
      <c r="J75" s="2"/>
      <c r="K75" s="2"/>
      <c r="L75" s="2"/>
      <c r="M75" s="3"/>
      <c r="N75" s="4"/>
      <c r="O75" s="4"/>
      <c r="P75" s="4"/>
      <c r="Q75" s="4"/>
    </row>
    <row r="76" spans="1:19" ht="15" customHeight="1" x14ac:dyDescent="0.2">
      <c r="A76" s="2"/>
      <c r="B76" s="2"/>
      <c r="C76" s="2"/>
      <c r="D76" s="2"/>
      <c r="E76" s="2" t="s">
        <v>29</v>
      </c>
      <c r="F76" s="2"/>
      <c r="G76" s="2"/>
      <c r="H76" s="5"/>
      <c r="I76" s="5"/>
      <c r="J76" s="5"/>
      <c r="K76" s="5"/>
      <c r="L76" s="5"/>
      <c r="M76" s="5"/>
      <c r="N76" s="4"/>
      <c r="O76" s="4"/>
      <c r="P76" s="4"/>
      <c r="Q76" s="4"/>
    </row>
    <row r="77" spans="1:19" ht="15" customHeight="1" x14ac:dyDescent="0.2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2"/>
      <c r="N77" s="4"/>
      <c r="O77" s="4"/>
      <c r="P77" s="4"/>
      <c r="Q77" s="4"/>
    </row>
    <row r="78" spans="1:19" ht="15" customHeight="1" x14ac:dyDescent="0.2">
      <c r="A78" s="2"/>
      <c r="B78" s="2"/>
      <c r="C78" s="2"/>
      <c r="D78" s="2"/>
      <c r="E78" s="2"/>
      <c r="F78" s="3"/>
      <c r="G78" s="3"/>
      <c r="H78" s="3"/>
      <c r="I78" s="3"/>
      <c r="J78" s="3"/>
      <c r="K78" s="2"/>
      <c r="L78" s="3"/>
      <c r="M78" s="3"/>
      <c r="N78" s="3"/>
      <c r="O78" s="3"/>
      <c r="P78" s="3"/>
      <c r="Q78" s="3"/>
    </row>
    <row r="79" spans="1:19" ht="15" customHeight="1" x14ac:dyDescent="0.2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2"/>
      <c r="N79" s="4"/>
      <c r="O79" s="4"/>
      <c r="P79" s="4"/>
      <c r="Q79" s="4"/>
    </row>
    <row r="80" spans="1:19" ht="15" customHeight="1" x14ac:dyDescent="0.2">
      <c r="A80" s="2"/>
      <c r="B80" s="2"/>
      <c r="C80" s="2"/>
      <c r="D80" s="2"/>
      <c r="E80" s="2"/>
      <c r="F80" s="3"/>
      <c r="G80" s="3"/>
      <c r="H80" s="3"/>
      <c r="I80" s="3"/>
      <c r="J80" s="3"/>
      <c r="K80" s="2"/>
      <c r="L80" s="3"/>
      <c r="M80" s="3"/>
      <c r="N80" s="3"/>
      <c r="O80" s="3"/>
      <c r="P80" s="3"/>
      <c r="Q80" s="3"/>
    </row>
    <row r="81" spans="1:17" ht="15" customHeight="1" x14ac:dyDescent="0.2">
      <c r="A81" s="2"/>
      <c r="B81" s="2"/>
      <c r="C81" s="2"/>
      <c r="D81" s="2"/>
      <c r="E81" s="2"/>
      <c r="F81" s="3"/>
      <c r="G81" s="3"/>
      <c r="H81" s="3"/>
      <c r="I81" s="3"/>
      <c r="J81" s="3"/>
      <c r="K81" s="2"/>
      <c r="L81" s="3"/>
      <c r="M81" s="3"/>
      <c r="N81" s="3"/>
      <c r="O81" s="3"/>
      <c r="P81" s="3"/>
      <c r="Q81" s="3"/>
    </row>
    <row r="82" spans="1:17" ht="15" customHeight="1" x14ac:dyDescent="0.2">
      <c r="A82" s="2"/>
      <c r="B82" s="2"/>
      <c r="C82" s="2"/>
      <c r="D82" s="2"/>
      <c r="E82" s="2"/>
      <c r="F82" s="3"/>
      <c r="G82" s="3"/>
      <c r="H82" s="3"/>
      <c r="I82" s="3"/>
      <c r="J82" s="3"/>
      <c r="K82" s="2"/>
      <c r="L82" s="3"/>
      <c r="M82" s="3"/>
      <c r="N82" s="3"/>
      <c r="O82" s="3"/>
      <c r="P82" s="3"/>
      <c r="Q82" s="3"/>
    </row>
    <row r="83" spans="1:17" ht="15" customHeight="1" x14ac:dyDescent="0.2">
      <c r="A83" s="2"/>
      <c r="B83" s="2"/>
      <c r="C83" s="2"/>
      <c r="D83" s="2"/>
      <c r="E83" s="2"/>
      <c r="F83" s="3"/>
      <c r="G83" s="3"/>
      <c r="H83" s="3"/>
      <c r="I83" s="3"/>
      <c r="J83" s="3"/>
      <c r="K83" s="2"/>
      <c r="L83" s="3"/>
      <c r="M83" s="3"/>
      <c r="N83" s="3"/>
      <c r="O83" s="3"/>
      <c r="P83" s="3"/>
      <c r="Q83" s="3"/>
    </row>
    <row r="84" spans="1:17" ht="15" customHeight="1" x14ac:dyDescent="0.2">
      <c r="A84" s="2"/>
      <c r="B84" s="2"/>
      <c r="C84" s="2"/>
      <c r="D84" s="2"/>
      <c r="E84" s="2"/>
      <c r="F84" s="3"/>
      <c r="G84" s="3"/>
      <c r="H84" s="3"/>
      <c r="I84" s="3"/>
      <c r="J84" s="3"/>
      <c r="K84" s="2"/>
      <c r="L84" s="3"/>
      <c r="M84" s="3"/>
      <c r="N84" s="3"/>
      <c r="O84" s="3"/>
      <c r="P84" s="3"/>
      <c r="Q84" s="3"/>
    </row>
    <row r="85" spans="1:17" ht="15" customHeight="1" x14ac:dyDescent="0.2">
      <c r="A85" s="2"/>
      <c r="B85" s="2"/>
      <c r="C85" s="2"/>
      <c r="D85" s="2"/>
      <c r="E85" s="2"/>
      <c r="F85" s="3"/>
      <c r="G85" s="3"/>
      <c r="H85" s="3"/>
      <c r="I85" s="3"/>
      <c r="J85" s="3"/>
      <c r="K85" s="2"/>
      <c r="L85" s="3"/>
      <c r="M85" s="3"/>
      <c r="N85" s="3"/>
      <c r="O85" s="3"/>
      <c r="P85" s="3"/>
      <c r="Q85" s="3"/>
    </row>
    <row r="86" spans="1:17" ht="15" customHeight="1" x14ac:dyDescent="0.2">
      <c r="A86" s="2"/>
      <c r="B86" s="2"/>
      <c r="C86" s="2"/>
      <c r="D86" s="2"/>
      <c r="E86" s="2"/>
      <c r="F86" s="3"/>
      <c r="G86" s="3"/>
      <c r="H86" s="3"/>
      <c r="I86" s="3"/>
      <c r="J86" s="3"/>
      <c r="K86" s="2"/>
      <c r="L86" s="3"/>
      <c r="M86" s="3"/>
      <c r="N86" s="3"/>
      <c r="O86" s="3"/>
      <c r="P86" s="3"/>
      <c r="Q86" s="3"/>
    </row>
    <row r="87" spans="1:17" ht="15" customHeight="1" x14ac:dyDescent="0.2">
      <c r="A87" s="2"/>
      <c r="B87" s="2"/>
      <c r="C87" s="2"/>
      <c r="D87" s="2"/>
      <c r="E87" s="2"/>
      <c r="F87" s="3"/>
      <c r="G87" s="3"/>
      <c r="H87" s="3"/>
      <c r="I87" s="3"/>
      <c r="J87" s="3"/>
      <c r="K87" s="2"/>
      <c r="L87" s="3"/>
      <c r="M87" s="3"/>
      <c r="N87" s="3"/>
      <c r="O87" s="3"/>
      <c r="P87" s="3"/>
      <c r="Q87" s="3"/>
    </row>
    <row r="88" spans="1:17" ht="15" customHeight="1" x14ac:dyDescent="0.2">
      <c r="A88" s="2"/>
      <c r="B88" s="2"/>
      <c r="C88" s="2"/>
      <c r="D88" s="2"/>
      <c r="E88" s="2"/>
      <c r="F88" s="3"/>
      <c r="G88" s="3"/>
      <c r="H88" s="3"/>
      <c r="I88" s="3"/>
      <c r="J88" s="3"/>
      <c r="K88" s="2"/>
      <c r="L88" s="3"/>
      <c r="M88" s="3"/>
      <c r="N88" s="3"/>
      <c r="O88" s="3"/>
      <c r="P88" s="3"/>
      <c r="Q88" s="3"/>
    </row>
    <row r="89" spans="1:17" ht="15" customHeight="1" x14ac:dyDescent="0.2">
      <c r="A89" s="2"/>
      <c r="B89" s="2"/>
      <c r="C89" s="2"/>
      <c r="D89" s="2"/>
      <c r="E89" s="2"/>
      <c r="F89" s="3"/>
      <c r="G89" s="3"/>
      <c r="H89" s="3"/>
      <c r="I89" s="3"/>
      <c r="J89" s="3"/>
      <c r="K89" s="2"/>
      <c r="L89" s="3"/>
      <c r="M89" s="3"/>
      <c r="N89" s="3"/>
      <c r="O89" s="3"/>
      <c r="P89" s="3"/>
      <c r="Q89" s="3"/>
    </row>
    <row r="90" spans="1:17" ht="15" customHeight="1" x14ac:dyDescent="0.2">
      <c r="A90" s="2"/>
      <c r="B90" s="2"/>
      <c r="C90" s="2"/>
      <c r="D90" s="2"/>
      <c r="E90" s="2"/>
      <c r="F90" s="3"/>
      <c r="G90" s="3"/>
      <c r="H90" s="3"/>
      <c r="I90" s="3"/>
      <c r="J90" s="3"/>
      <c r="K90" s="2"/>
      <c r="L90" s="3"/>
      <c r="M90" s="3"/>
      <c r="N90" s="3"/>
      <c r="O90" s="3"/>
      <c r="P90" s="3"/>
      <c r="Q90" s="3"/>
    </row>
    <row r="91" spans="1:1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3"/>
      <c r="M91" s="3"/>
      <c r="N91" s="3"/>
      <c r="O91" s="3"/>
      <c r="P91" s="3"/>
      <c r="Q91" s="3"/>
    </row>
    <row r="92" spans="1:1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  <c r="M92" s="3"/>
      <c r="N92" s="3"/>
      <c r="O92" s="3"/>
      <c r="P92" s="3"/>
      <c r="Q92" s="3"/>
    </row>
    <row r="93" spans="1:1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3"/>
      <c r="M93" s="3"/>
      <c r="N93" s="3"/>
      <c r="O93" s="3"/>
      <c r="P93" s="3"/>
      <c r="Q93" s="3"/>
    </row>
    <row r="94" spans="1:17" ht="15" customHeight="1" x14ac:dyDescent="0.2"/>
    <row r="95" spans="1:17" ht="15" customHeight="1" x14ac:dyDescent="0.2"/>
    <row r="96" spans="1:17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6.75" customHeight="1" x14ac:dyDescent="0.2"/>
    <row r="107" ht="6.75" customHeight="1" x14ac:dyDescent="0.2"/>
    <row r="108" ht="15" customHeight="1" x14ac:dyDescent="0.2"/>
    <row r="109" ht="1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5" customHeight="1" x14ac:dyDescent="0.2"/>
    <row r="115" ht="9.75" customHeight="1" x14ac:dyDescent="0.2"/>
    <row r="116" ht="15" customHeight="1" x14ac:dyDescent="0.2"/>
    <row r="117" ht="9.75" customHeight="1" x14ac:dyDescent="0.2"/>
    <row r="118" ht="34.5" customHeight="1" x14ac:dyDescent="0.2"/>
    <row r="119" ht="34.5" customHeight="1" x14ac:dyDescent="0.2"/>
    <row r="120" ht="34.5" customHeight="1" x14ac:dyDescent="0.2"/>
    <row r="121" ht="34.5" customHeight="1" x14ac:dyDescent="0.2"/>
    <row r="122" ht="34.5" customHeight="1" x14ac:dyDescent="0.2"/>
    <row r="123" ht="34.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</sheetData>
  <sheetProtection selectLockedCells="1" selectUnlockedCells="1"/>
  <mergeCells count="51">
    <mergeCell ref="L22:Q22"/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  <mergeCell ref="G20:G21"/>
    <mergeCell ref="H20:H21"/>
    <mergeCell ref="I20:I21"/>
    <mergeCell ref="J20:J21"/>
    <mergeCell ref="K20:K21"/>
    <mergeCell ref="D41:E41"/>
    <mergeCell ref="L23:Q23"/>
    <mergeCell ref="L24:Q24"/>
    <mergeCell ref="L25:Q25"/>
    <mergeCell ref="L26:Q26"/>
    <mergeCell ref="C27:F27"/>
    <mergeCell ref="L27:Q27"/>
    <mergeCell ref="L28:Q28"/>
    <mergeCell ref="B31:F32"/>
    <mergeCell ref="D35:E35"/>
    <mergeCell ref="D37:E37"/>
    <mergeCell ref="D39:E39"/>
    <mergeCell ref="A70:Q70"/>
    <mergeCell ref="D43:E43"/>
    <mergeCell ref="M45:N45"/>
    <mergeCell ref="A47:Q47"/>
    <mergeCell ref="A50:Q50"/>
    <mergeCell ref="A51:Q51"/>
    <mergeCell ref="A52:Q52"/>
    <mergeCell ref="A54:Q54"/>
    <mergeCell ref="A60:Q61"/>
    <mergeCell ref="A65:Q65"/>
    <mergeCell ref="A69:E69"/>
    <mergeCell ref="F69:L69"/>
    <mergeCell ref="A71:Q71"/>
    <mergeCell ref="A72:Q72"/>
    <mergeCell ref="A73:E73"/>
    <mergeCell ref="F73:L73"/>
    <mergeCell ref="A74:E74"/>
    <mergeCell ref="F74:L74"/>
    <mergeCell ref="A75:E75"/>
    <mergeCell ref="A77:E77"/>
    <mergeCell ref="F77:L77"/>
    <mergeCell ref="A79:E79"/>
    <mergeCell ref="F79:L79"/>
  </mergeCells>
  <printOptions horizontalCentered="1" verticalCentered="1"/>
  <pageMargins left="3.937007874015748E-2" right="3.937007874015748E-2" top="0.15748031496062992" bottom="0.15748031496062992" header="0.19685039370078741" footer="0.11811023622047245"/>
  <pageSetup paperSize="9" scale="70" firstPageNumber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211"/>
  <sheetViews>
    <sheetView topLeftCell="A13" zoomScaleNormal="100" zoomScaleSheetLayoutView="100" workbookViewId="0">
      <selection activeCell="Z41" sqref="Z41"/>
    </sheetView>
  </sheetViews>
  <sheetFormatPr defaultColWidth="9.28515625" defaultRowHeight="12.75" x14ac:dyDescent="0.2"/>
  <cols>
    <col min="1" max="1" width="9.85546875" style="1" customWidth="1"/>
    <col min="2" max="2" width="5" style="1" customWidth="1"/>
    <col min="3" max="6" width="7.42578125" style="1" customWidth="1"/>
    <col min="7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45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 t="s">
        <v>35</v>
      </c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 t="s">
        <v>32</v>
      </c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 t="s">
        <v>36</v>
      </c>
      <c r="D13" s="2"/>
      <c r="E13" s="2"/>
      <c r="F13" s="2"/>
      <c r="G13" s="2"/>
      <c r="H13" s="6"/>
      <c r="I13" s="6"/>
      <c r="J13" s="6"/>
      <c r="K13" s="6"/>
      <c r="L13" s="40" t="s">
        <v>5</v>
      </c>
      <c r="M13" s="39"/>
      <c r="N13" s="6" t="s">
        <v>2</v>
      </c>
      <c r="O13" s="2" t="s">
        <v>6</v>
      </c>
      <c r="P13" s="46">
        <v>1390.3</v>
      </c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1390.3*12/313/8</f>
        <v>6.6627795527156541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128" t="s">
        <v>9</v>
      </c>
      <c r="B18" s="44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thickBot="1" x14ac:dyDescent="0.4">
      <c r="A19" s="129"/>
      <c r="B19" s="38" t="s">
        <v>15</v>
      </c>
      <c r="C19" s="84"/>
      <c r="D19" s="84"/>
      <c r="E19" s="84"/>
      <c r="F19" s="84"/>
      <c r="G19" s="84"/>
      <c r="H19" s="84"/>
      <c r="I19" s="84"/>
      <c r="J19" s="84"/>
      <c r="K19" s="131"/>
      <c r="L19" s="82"/>
      <c r="M19" s="82"/>
      <c r="N19" s="82"/>
      <c r="O19" s="82"/>
      <c r="P19" s="82"/>
      <c r="Q19" s="82"/>
    </row>
    <row r="20" spans="1:19" ht="13.5" customHeight="1" thickTop="1" thickBot="1" x14ac:dyDescent="0.4">
      <c r="A20" s="129"/>
      <c r="B20" s="38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5">
        <v>1.25</v>
      </c>
      <c r="I20" s="95">
        <v>1.5</v>
      </c>
      <c r="J20" s="95">
        <v>1.75</v>
      </c>
      <c r="K20" s="126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thickBot="1" x14ac:dyDescent="0.25">
      <c r="A21" s="130"/>
      <c r="B21" s="47" t="s">
        <v>19</v>
      </c>
      <c r="C21" s="47" t="s">
        <v>20</v>
      </c>
      <c r="D21" s="47" t="s">
        <v>21</v>
      </c>
      <c r="E21" s="47" t="s">
        <v>20</v>
      </c>
      <c r="F21" s="47" t="s">
        <v>21</v>
      </c>
      <c r="G21" s="125"/>
      <c r="H21" s="125"/>
      <c r="I21" s="125"/>
      <c r="J21" s="125"/>
      <c r="K21" s="127"/>
      <c r="L21" s="82"/>
      <c r="M21" s="82"/>
      <c r="N21" s="82"/>
      <c r="O21" s="82"/>
      <c r="P21" s="82"/>
      <c r="Q21" s="82"/>
    </row>
    <row r="22" spans="1:19" ht="18.75" customHeight="1" thickTop="1" x14ac:dyDescent="0.2">
      <c r="A22" s="42">
        <v>43473</v>
      </c>
      <c r="B22" s="25" t="s">
        <v>15</v>
      </c>
      <c r="C22" s="7" t="s">
        <v>33</v>
      </c>
      <c r="D22" s="8" t="s">
        <v>34</v>
      </c>
      <c r="E22" s="25"/>
      <c r="F22" s="25"/>
      <c r="G22" s="7"/>
      <c r="H22" s="25"/>
      <c r="I22" s="25"/>
      <c r="J22" s="25"/>
      <c r="K22" s="8"/>
      <c r="L22" s="118" t="s">
        <v>43</v>
      </c>
      <c r="M22" s="118"/>
      <c r="N22" s="118"/>
      <c r="O22" s="118"/>
      <c r="P22" s="118"/>
      <c r="Q22" s="118"/>
    </row>
    <row r="23" spans="1:19" ht="18.75" customHeight="1" x14ac:dyDescent="0.35">
      <c r="A23" s="43"/>
      <c r="B23" s="35"/>
      <c r="C23" s="21" t="s">
        <v>46</v>
      </c>
      <c r="D23" s="22" t="s">
        <v>47</v>
      </c>
      <c r="E23" s="35" t="s">
        <v>34</v>
      </c>
      <c r="F23" s="35" t="s">
        <v>48</v>
      </c>
      <c r="G23" s="37">
        <v>4.5</v>
      </c>
      <c r="H23" s="35"/>
      <c r="I23" s="35"/>
      <c r="J23" s="35"/>
      <c r="K23" s="36"/>
      <c r="L23" s="118" t="s">
        <v>49</v>
      </c>
      <c r="M23" s="118"/>
      <c r="N23" s="118"/>
      <c r="O23" s="118"/>
      <c r="P23" s="118"/>
      <c r="Q23" s="118"/>
    </row>
    <row r="24" spans="1:19" ht="18.75" customHeight="1" x14ac:dyDescent="0.35">
      <c r="A24" s="43"/>
      <c r="B24" s="25"/>
      <c r="C24" s="21"/>
      <c r="D24" s="22"/>
      <c r="E24" s="35"/>
      <c r="F24" s="35"/>
      <c r="G24" s="37"/>
      <c r="H24" s="35"/>
      <c r="I24" s="35"/>
      <c r="J24" s="35"/>
      <c r="K24" s="36"/>
      <c r="L24" s="118" t="s">
        <v>50</v>
      </c>
      <c r="M24" s="118"/>
      <c r="N24" s="118"/>
      <c r="O24" s="118"/>
      <c r="P24" s="118"/>
      <c r="Q24" s="118"/>
    </row>
    <row r="25" spans="1:19" ht="18.75" customHeight="1" x14ac:dyDescent="0.35">
      <c r="A25" s="43"/>
      <c r="B25" s="25"/>
      <c r="C25" s="21"/>
      <c r="D25" s="22"/>
      <c r="E25" s="35"/>
      <c r="F25" s="35"/>
      <c r="G25" s="37"/>
      <c r="H25" s="35"/>
      <c r="I25" s="35"/>
      <c r="J25" s="35"/>
      <c r="K25" s="36"/>
      <c r="L25" s="103" t="s">
        <v>51</v>
      </c>
      <c r="M25" s="104"/>
      <c r="N25" s="104"/>
      <c r="O25" s="104"/>
      <c r="P25" s="104"/>
      <c r="Q25" s="105"/>
    </row>
    <row r="26" spans="1:19" ht="18.75" customHeight="1" x14ac:dyDescent="0.2">
      <c r="A26" s="43"/>
      <c r="B26" s="25"/>
      <c r="C26" s="37"/>
      <c r="D26" s="36"/>
      <c r="E26" s="20"/>
      <c r="F26" s="20"/>
      <c r="G26" s="37"/>
      <c r="H26" s="35"/>
      <c r="I26" s="35"/>
      <c r="J26" s="35"/>
      <c r="K26" s="36"/>
      <c r="L26" s="118"/>
      <c r="M26" s="118"/>
      <c r="N26" s="118"/>
      <c r="O26" s="118"/>
      <c r="P26" s="118"/>
      <c r="Q26" s="118"/>
    </row>
    <row r="27" spans="1:19" ht="18.75" customHeight="1" x14ac:dyDescent="0.2">
      <c r="A27" s="42">
        <v>43654</v>
      </c>
      <c r="B27" s="25" t="s">
        <v>15</v>
      </c>
      <c r="C27" s="7" t="s">
        <v>33</v>
      </c>
      <c r="D27" s="8" t="s">
        <v>34</v>
      </c>
      <c r="E27" s="20"/>
      <c r="F27" s="20"/>
      <c r="G27" s="37"/>
      <c r="H27" s="35"/>
      <c r="I27" s="35"/>
      <c r="J27" s="35"/>
      <c r="K27" s="36"/>
      <c r="L27" s="118"/>
      <c r="M27" s="118"/>
      <c r="N27" s="118"/>
      <c r="O27" s="118"/>
      <c r="P27" s="118"/>
      <c r="Q27" s="118"/>
    </row>
    <row r="28" spans="1:19" ht="18.75" customHeight="1" x14ac:dyDescent="0.35">
      <c r="A28" s="43"/>
      <c r="B28" s="25"/>
      <c r="C28" s="21" t="s">
        <v>52</v>
      </c>
      <c r="D28" s="22" t="s">
        <v>53</v>
      </c>
      <c r="E28" s="35" t="s">
        <v>40</v>
      </c>
      <c r="F28" s="35" t="s">
        <v>39</v>
      </c>
      <c r="G28" s="37">
        <v>1.5</v>
      </c>
      <c r="H28" s="35">
        <v>0.5</v>
      </c>
      <c r="I28" s="35"/>
      <c r="J28" s="35"/>
      <c r="K28" s="36"/>
      <c r="L28" s="118" t="s">
        <v>41</v>
      </c>
      <c r="M28" s="118"/>
      <c r="N28" s="118"/>
      <c r="O28" s="118"/>
      <c r="P28" s="118"/>
      <c r="Q28" s="118"/>
    </row>
    <row r="29" spans="1:19" ht="18.75" customHeight="1" x14ac:dyDescent="0.2">
      <c r="A29" s="43"/>
      <c r="B29" s="25"/>
      <c r="C29" s="37"/>
      <c r="D29" s="36"/>
      <c r="E29" s="20"/>
      <c r="F29" s="20"/>
      <c r="G29" s="37"/>
      <c r="H29" s="35"/>
      <c r="I29" s="35"/>
      <c r="J29" s="35"/>
      <c r="K29" s="36"/>
      <c r="L29" s="118" t="s">
        <v>54</v>
      </c>
      <c r="M29" s="118"/>
      <c r="N29" s="118"/>
      <c r="O29" s="118"/>
      <c r="P29" s="118"/>
      <c r="Q29" s="118"/>
    </row>
    <row r="30" spans="1:19" ht="18.75" customHeight="1" x14ac:dyDescent="0.2">
      <c r="A30" s="43"/>
      <c r="B30" s="35"/>
      <c r="C30" s="37"/>
      <c r="D30" s="36"/>
      <c r="E30" s="20"/>
      <c r="F30" s="20"/>
      <c r="G30" s="37"/>
      <c r="H30" s="35"/>
      <c r="I30" s="35"/>
      <c r="J30" s="35"/>
      <c r="K30" s="36"/>
      <c r="L30" s="118" t="s">
        <v>30</v>
      </c>
      <c r="M30" s="118"/>
      <c r="N30" s="118"/>
      <c r="O30" s="118"/>
      <c r="P30" s="118"/>
      <c r="Q30" s="118"/>
    </row>
    <row r="31" spans="1:19" ht="18.75" customHeight="1" x14ac:dyDescent="0.2">
      <c r="A31" s="43"/>
      <c r="B31" s="25"/>
      <c r="C31" s="23"/>
      <c r="D31" s="24"/>
      <c r="E31" s="32"/>
      <c r="F31" s="20"/>
      <c r="G31" s="37"/>
      <c r="H31" s="35"/>
      <c r="I31" s="35"/>
      <c r="J31" s="35"/>
      <c r="K31" s="36"/>
      <c r="L31" s="118"/>
      <c r="M31" s="118"/>
      <c r="N31" s="118"/>
      <c r="O31" s="118"/>
      <c r="P31" s="118"/>
      <c r="Q31" s="118"/>
    </row>
    <row r="32" spans="1:19" ht="18.75" customHeight="1" x14ac:dyDescent="0.2">
      <c r="A32" s="43">
        <v>43654</v>
      </c>
      <c r="B32" s="25" t="s">
        <v>15</v>
      </c>
      <c r="C32" s="7" t="s">
        <v>33</v>
      </c>
      <c r="D32" s="8" t="s">
        <v>34</v>
      </c>
      <c r="E32" s="25"/>
      <c r="F32" s="35"/>
      <c r="G32" s="37"/>
      <c r="H32" s="35"/>
      <c r="I32" s="35"/>
      <c r="J32" s="35"/>
      <c r="K32" s="36"/>
      <c r="L32" s="118" t="s">
        <v>56</v>
      </c>
      <c r="M32" s="118"/>
      <c r="N32" s="118"/>
      <c r="O32" s="118"/>
      <c r="P32" s="118"/>
      <c r="Q32" s="118"/>
    </row>
    <row r="33" spans="1:21" ht="18.75" customHeight="1" x14ac:dyDescent="0.2">
      <c r="A33" s="43"/>
      <c r="B33" s="35"/>
      <c r="C33" s="23" t="s">
        <v>42</v>
      </c>
      <c r="D33" s="24" t="s">
        <v>55</v>
      </c>
      <c r="E33" s="25" t="s">
        <v>42</v>
      </c>
      <c r="F33" s="35" t="s">
        <v>44</v>
      </c>
      <c r="G33" s="37">
        <v>3</v>
      </c>
      <c r="H33" s="35"/>
      <c r="I33" s="35"/>
      <c r="J33" s="35"/>
      <c r="K33" s="36"/>
      <c r="L33" s="118" t="s">
        <v>57</v>
      </c>
      <c r="M33" s="118"/>
      <c r="N33" s="118"/>
      <c r="O33" s="118"/>
      <c r="P33" s="118"/>
      <c r="Q33" s="118"/>
      <c r="U33" s="49"/>
    </row>
    <row r="34" spans="1:21" ht="18.75" customHeight="1" x14ac:dyDescent="0.2">
      <c r="A34" s="43"/>
      <c r="B34" s="35"/>
      <c r="C34" s="23"/>
      <c r="D34" s="24"/>
      <c r="E34" s="25"/>
      <c r="F34" s="35"/>
      <c r="G34" s="37"/>
      <c r="H34" s="35"/>
      <c r="I34" s="35"/>
      <c r="J34" s="35"/>
      <c r="K34" s="36"/>
      <c r="L34" s="118" t="s">
        <v>30</v>
      </c>
      <c r="M34" s="118"/>
      <c r="N34" s="118"/>
      <c r="O34" s="118"/>
      <c r="P34" s="118"/>
      <c r="Q34" s="118"/>
    </row>
    <row r="35" spans="1:21" ht="18.75" customHeight="1" x14ac:dyDescent="0.2">
      <c r="A35" s="43"/>
      <c r="B35" s="35"/>
      <c r="C35" s="23"/>
      <c r="D35" s="24"/>
      <c r="E35" s="25"/>
      <c r="F35" s="35"/>
      <c r="G35" s="37"/>
      <c r="H35" s="35"/>
      <c r="I35" s="35"/>
      <c r="J35" s="35"/>
      <c r="K35" s="36"/>
      <c r="L35" s="118"/>
      <c r="M35" s="118"/>
      <c r="N35" s="118"/>
      <c r="O35" s="118"/>
      <c r="P35" s="118"/>
      <c r="Q35" s="118"/>
    </row>
    <row r="36" spans="1:21" ht="18.75" customHeight="1" x14ac:dyDescent="0.2">
      <c r="A36" s="43" t="s">
        <v>58</v>
      </c>
      <c r="B36" s="25" t="s">
        <v>15</v>
      </c>
      <c r="C36" s="7" t="s">
        <v>33</v>
      </c>
      <c r="D36" s="8" t="s">
        <v>34</v>
      </c>
      <c r="E36" s="25"/>
      <c r="F36" s="35"/>
      <c r="G36" s="37"/>
      <c r="H36" s="35"/>
      <c r="I36" s="35"/>
      <c r="J36" s="35"/>
      <c r="K36" s="36"/>
      <c r="L36" s="118" t="s">
        <v>41</v>
      </c>
      <c r="M36" s="118"/>
      <c r="N36" s="118"/>
      <c r="O36" s="118"/>
      <c r="P36" s="118"/>
      <c r="Q36" s="118"/>
    </row>
    <row r="37" spans="1:21" ht="18.75" customHeight="1" x14ac:dyDescent="0.2">
      <c r="A37" s="43"/>
      <c r="B37" s="25"/>
      <c r="C37" s="23" t="s">
        <v>59</v>
      </c>
      <c r="D37" s="24" t="s">
        <v>60</v>
      </c>
      <c r="E37" s="25" t="s">
        <v>40</v>
      </c>
      <c r="F37" s="35" t="s">
        <v>39</v>
      </c>
      <c r="G37" s="37">
        <v>1.5</v>
      </c>
      <c r="H37" s="35">
        <v>0.5</v>
      </c>
      <c r="I37" s="35"/>
      <c r="J37" s="35"/>
      <c r="K37" s="36"/>
      <c r="L37" s="118" t="s">
        <v>61</v>
      </c>
      <c r="M37" s="118"/>
      <c r="N37" s="118"/>
      <c r="O37" s="118"/>
      <c r="P37" s="118"/>
      <c r="Q37" s="118"/>
    </row>
    <row r="38" spans="1:21" ht="18.75" customHeight="1" x14ac:dyDescent="0.2">
      <c r="A38" s="43"/>
      <c r="B38" s="35"/>
      <c r="C38" s="23"/>
      <c r="D38" s="24"/>
      <c r="E38" s="25"/>
      <c r="F38" s="35"/>
      <c r="G38" s="37"/>
      <c r="H38" s="35"/>
      <c r="I38" s="35"/>
      <c r="J38" s="35"/>
      <c r="K38" s="36"/>
      <c r="L38" s="118"/>
      <c r="M38" s="118"/>
      <c r="N38" s="118"/>
      <c r="O38" s="118"/>
      <c r="P38" s="118"/>
      <c r="Q38" s="118"/>
    </row>
    <row r="39" spans="1:21" ht="18.75" customHeight="1" x14ac:dyDescent="0.2">
      <c r="A39" s="43" t="s">
        <v>62</v>
      </c>
      <c r="B39" s="25" t="s">
        <v>15</v>
      </c>
      <c r="C39" s="7" t="s">
        <v>33</v>
      </c>
      <c r="D39" s="8" t="s">
        <v>34</v>
      </c>
      <c r="E39" s="25"/>
      <c r="F39" s="35"/>
      <c r="G39" s="37"/>
      <c r="H39" s="35"/>
      <c r="I39" s="35"/>
      <c r="J39" s="35"/>
      <c r="K39" s="36"/>
      <c r="L39" s="118" t="s">
        <v>66</v>
      </c>
      <c r="M39" s="118"/>
      <c r="N39" s="118"/>
      <c r="O39" s="118"/>
      <c r="P39" s="118"/>
      <c r="Q39" s="118"/>
    </row>
    <row r="40" spans="1:21" ht="18.75" customHeight="1" x14ac:dyDescent="0.2">
      <c r="A40" s="43"/>
      <c r="B40" s="35"/>
      <c r="C40" s="23" t="s">
        <v>63</v>
      </c>
      <c r="D40" s="24" t="s">
        <v>64</v>
      </c>
      <c r="E40" s="25" t="s">
        <v>31</v>
      </c>
      <c r="F40" s="35" t="s">
        <v>65</v>
      </c>
      <c r="G40" s="37">
        <v>6.5</v>
      </c>
      <c r="H40" s="35"/>
      <c r="I40" s="35"/>
      <c r="J40" s="35"/>
      <c r="K40" s="36"/>
      <c r="L40" s="118" t="s">
        <v>67</v>
      </c>
      <c r="M40" s="118"/>
      <c r="N40" s="118"/>
      <c r="O40" s="118"/>
      <c r="P40" s="118"/>
      <c r="Q40" s="118"/>
    </row>
    <row r="41" spans="1:21" ht="18.75" customHeight="1" x14ac:dyDescent="0.2">
      <c r="A41" s="43"/>
      <c r="B41" s="25"/>
      <c r="C41" s="25"/>
      <c r="D41" s="24"/>
      <c r="E41" s="25"/>
      <c r="F41" s="35"/>
      <c r="G41" s="37"/>
      <c r="H41" s="35"/>
      <c r="I41" s="35"/>
      <c r="J41" s="35"/>
      <c r="K41" s="36"/>
      <c r="L41" s="118" t="s">
        <v>68</v>
      </c>
      <c r="M41" s="118"/>
      <c r="N41" s="118"/>
      <c r="O41" s="118"/>
      <c r="P41" s="118"/>
      <c r="Q41" s="118"/>
    </row>
    <row r="42" spans="1:21" ht="18.75" customHeight="1" x14ac:dyDescent="0.2">
      <c r="A42" s="43"/>
      <c r="B42" s="25"/>
      <c r="C42" s="25"/>
      <c r="D42" s="24"/>
      <c r="E42" s="25"/>
      <c r="F42" s="35"/>
      <c r="G42" s="37"/>
      <c r="H42" s="35"/>
      <c r="I42" s="35"/>
      <c r="J42" s="35"/>
      <c r="K42" s="36"/>
      <c r="L42" s="118" t="s">
        <v>69</v>
      </c>
      <c r="M42" s="118"/>
      <c r="N42" s="118"/>
      <c r="O42" s="118"/>
      <c r="P42" s="118"/>
      <c r="Q42" s="118"/>
    </row>
    <row r="43" spans="1:21" ht="18.75" customHeight="1" x14ac:dyDescent="0.2">
      <c r="A43" s="9"/>
      <c r="B43" s="35"/>
      <c r="C43" s="23"/>
      <c r="D43" s="24"/>
      <c r="E43" s="25"/>
      <c r="F43" s="35"/>
      <c r="G43" s="37"/>
      <c r="H43" s="35"/>
      <c r="I43" s="35"/>
      <c r="J43" s="35"/>
      <c r="K43" s="36"/>
      <c r="L43" s="118" t="s">
        <v>70</v>
      </c>
      <c r="M43" s="118"/>
      <c r="N43" s="118"/>
      <c r="O43" s="118"/>
      <c r="P43" s="118"/>
      <c r="Q43" s="118"/>
    </row>
    <row r="44" spans="1:21" ht="18.75" customHeight="1" x14ac:dyDescent="0.2">
      <c r="A44" s="9"/>
      <c r="B44" s="35"/>
      <c r="C44" s="23"/>
      <c r="D44" s="24"/>
      <c r="E44" s="25"/>
      <c r="F44" s="35"/>
      <c r="G44" s="37"/>
      <c r="H44" s="35"/>
      <c r="I44" s="35"/>
      <c r="J44" s="35"/>
      <c r="K44" s="36"/>
      <c r="L44" s="118" t="s">
        <v>71</v>
      </c>
      <c r="M44" s="118"/>
      <c r="N44" s="118"/>
      <c r="O44" s="118"/>
      <c r="P44" s="118"/>
      <c r="Q44" s="118"/>
    </row>
    <row r="45" spans="1:21" ht="18.75" customHeight="1" x14ac:dyDescent="0.2">
      <c r="A45" s="9"/>
      <c r="B45" s="35"/>
      <c r="C45" s="23"/>
      <c r="D45" s="24"/>
      <c r="E45" s="25"/>
      <c r="F45" s="35"/>
      <c r="G45" s="37"/>
      <c r="H45" s="35"/>
      <c r="I45" s="35"/>
      <c r="J45" s="35"/>
      <c r="K45" s="36"/>
      <c r="L45" s="118" t="s">
        <v>72</v>
      </c>
      <c r="M45" s="118"/>
      <c r="N45" s="118"/>
      <c r="O45" s="118"/>
      <c r="P45" s="118"/>
      <c r="Q45" s="118"/>
    </row>
    <row r="46" spans="1:21" ht="18.75" customHeight="1" x14ac:dyDescent="0.2">
      <c r="A46" s="36"/>
      <c r="B46" s="35"/>
      <c r="C46" s="37"/>
      <c r="D46" s="36"/>
      <c r="E46" s="25"/>
      <c r="F46" s="35"/>
      <c r="G46" s="37"/>
      <c r="H46" s="35"/>
      <c r="I46" s="35"/>
      <c r="J46" s="35"/>
      <c r="K46" s="36"/>
      <c r="L46" s="117" t="s">
        <v>73</v>
      </c>
      <c r="M46" s="117"/>
      <c r="N46" s="117"/>
      <c r="O46" s="117"/>
      <c r="P46" s="117"/>
      <c r="Q46" s="117"/>
    </row>
    <row r="47" spans="1:21" ht="18.75" customHeight="1" x14ac:dyDescent="0.2">
      <c r="A47" s="36"/>
      <c r="B47" s="35"/>
      <c r="C47" s="23"/>
      <c r="D47" s="24"/>
      <c r="E47" s="25"/>
      <c r="F47" s="35"/>
      <c r="G47" s="37"/>
      <c r="H47" s="35"/>
      <c r="I47" s="35"/>
      <c r="J47" s="35"/>
      <c r="K47" s="36"/>
      <c r="L47" s="117" t="s">
        <v>74</v>
      </c>
      <c r="M47" s="117"/>
      <c r="N47" s="117"/>
      <c r="O47" s="117"/>
      <c r="P47" s="117"/>
      <c r="Q47" s="117"/>
    </row>
    <row r="48" spans="1:21" ht="18.75" customHeight="1" x14ac:dyDescent="0.2">
      <c r="A48" s="36"/>
      <c r="B48" s="35"/>
      <c r="C48" s="37"/>
      <c r="D48" s="36"/>
      <c r="E48" s="25"/>
      <c r="F48" s="35"/>
      <c r="G48" s="37"/>
      <c r="H48" s="35"/>
      <c r="I48" s="35"/>
      <c r="J48" s="35"/>
      <c r="K48" s="36"/>
      <c r="L48" s="117" t="s">
        <v>75</v>
      </c>
      <c r="M48" s="117"/>
      <c r="N48" s="117"/>
      <c r="O48" s="117"/>
      <c r="P48" s="117"/>
      <c r="Q48" s="117"/>
    </row>
    <row r="49" spans="1:17" ht="18.75" customHeight="1" x14ac:dyDescent="0.2">
      <c r="A49" s="36"/>
      <c r="B49" s="35"/>
      <c r="C49" s="37"/>
      <c r="D49" s="36"/>
      <c r="E49" s="25"/>
      <c r="F49" s="35"/>
      <c r="G49" s="37"/>
      <c r="H49" s="35"/>
      <c r="I49" s="35"/>
      <c r="J49" s="35"/>
      <c r="K49" s="36"/>
      <c r="L49" s="117"/>
      <c r="M49" s="117"/>
      <c r="N49" s="117"/>
      <c r="O49" s="117"/>
      <c r="P49" s="117"/>
      <c r="Q49" s="117"/>
    </row>
    <row r="50" spans="1:17" ht="18.75" customHeight="1" x14ac:dyDescent="0.2">
      <c r="A50" s="36" t="s">
        <v>76</v>
      </c>
      <c r="B50" s="35" t="s">
        <v>19</v>
      </c>
      <c r="C50" s="7" t="s">
        <v>33</v>
      </c>
      <c r="D50" s="8" t="s">
        <v>34</v>
      </c>
      <c r="E50" s="25"/>
      <c r="F50" s="35"/>
      <c r="G50" s="37"/>
      <c r="H50" s="35"/>
      <c r="I50" s="35"/>
      <c r="J50" s="35"/>
      <c r="K50" s="36"/>
      <c r="L50" s="103" t="s">
        <v>41</v>
      </c>
      <c r="M50" s="123"/>
      <c r="N50" s="123"/>
      <c r="O50" s="123"/>
      <c r="P50" s="123"/>
      <c r="Q50" s="124"/>
    </row>
    <row r="51" spans="1:17" ht="18.75" customHeight="1" x14ac:dyDescent="0.2">
      <c r="A51" s="36"/>
      <c r="B51" s="35"/>
      <c r="C51" s="37" t="s">
        <v>77</v>
      </c>
      <c r="D51" s="36" t="s">
        <v>78</v>
      </c>
      <c r="E51" s="25" t="s">
        <v>79</v>
      </c>
      <c r="F51" s="35" t="s">
        <v>80</v>
      </c>
      <c r="G51" s="37"/>
      <c r="H51" s="35">
        <v>2</v>
      </c>
      <c r="I51" s="35"/>
      <c r="J51" s="35"/>
      <c r="K51" s="36"/>
      <c r="L51" s="117" t="s">
        <v>81</v>
      </c>
      <c r="M51" s="117"/>
      <c r="N51" s="117"/>
      <c r="O51" s="117"/>
      <c r="P51" s="117"/>
      <c r="Q51" s="117"/>
    </row>
    <row r="52" spans="1:17" ht="18.75" customHeight="1" x14ac:dyDescent="0.2">
      <c r="A52" s="36"/>
      <c r="B52" s="35"/>
      <c r="C52" s="37"/>
      <c r="D52" s="36"/>
      <c r="E52" s="25"/>
      <c r="F52" s="35"/>
      <c r="G52" s="37"/>
      <c r="H52" s="35"/>
      <c r="I52" s="35"/>
      <c r="J52" s="35"/>
      <c r="K52" s="36"/>
      <c r="L52" s="117" t="s">
        <v>82</v>
      </c>
      <c r="M52" s="117"/>
      <c r="N52" s="117"/>
      <c r="O52" s="117"/>
      <c r="P52" s="117"/>
      <c r="Q52" s="117"/>
    </row>
    <row r="53" spans="1:17" ht="18.75" customHeight="1" x14ac:dyDescent="0.2">
      <c r="A53" s="36"/>
      <c r="B53" s="35"/>
      <c r="C53" s="37"/>
      <c r="D53" s="36"/>
      <c r="E53" s="25"/>
      <c r="F53" s="35"/>
      <c r="G53" s="37"/>
      <c r="H53" s="35"/>
      <c r="I53" s="35"/>
      <c r="J53" s="35"/>
      <c r="K53" s="36"/>
      <c r="L53" s="117" t="s">
        <v>30</v>
      </c>
      <c r="M53" s="117"/>
      <c r="N53" s="117"/>
      <c r="O53" s="117"/>
      <c r="P53" s="117"/>
      <c r="Q53" s="117"/>
    </row>
    <row r="54" spans="1:17" ht="18.75" customHeight="1" x14ac:dyDescent="0.2">
      <c r="A54" s="36"/>
      <c r="B54" s="35"/>
      <c r="C54" s="23"/>
      <c r="D54" s="24"/>
      <c r="E54" s="25"/>
      <c r="F54" s="35"/>
      <c r="G54" s="37"/>
      <c r="H54" s="35"/>
      <c r="I54" s="35"/>
      <c r="J54" s="35"/>
      <c r="K54" s="36"/>
      <c r="L54" s="122"/>
      <c r="M54" s="122"/>
      <c r="N54" s="122"/>
      <c r="O54" s="122"/>
      <c r="P54" s="122"/>
      <c r="Q54" s="122"/>
    </row>
    <row r="55" spans="1:17" ht="18.75" customHeight="1" x14ac:dyDescent="0.2">
      <c r="A55" s="36" t="s">
        <v>83</v>
      </c>
      <c r="B55" s="35" t="s">
        <v>16</v>
      </c>
      <c r="C55" s="7" t="s">
        <v>33</v>
      </c>
      <c r="D55" s="8" t="s">
        <v>34</v>
      </c>
      <c r="E55" s="25"/>
      <c r="F55" s="35"/>
      <c r="G55" s="37"/>
      <c r="H55" s="35"/>
      <c r="I55" s="35"/>
      <c r="J55" s="35"/>
      <c r="K55" s="36"/>
      <c r="L55" s="117" t="s">
        <v>88</v>
      </c>
      <c r="M55" s="117"/>
      <c r="N55" s="117"/>
      <c r="O55" s="117"/>
      <c r="P55" s="117"/>
      <c r="Q55" s="117"/>
    </row>
    <row r="56" spans="1:17" ht="18.75" customHeight="1" x14ac:dyDescent="0.2">
      <c r="A56" s="36"/>
      <c r="B56" s="35"/>
      <c r="C56" s="37" t="s">
        <v>84</v>
      </c>
      <c r="D56" s="36" t="s">
        <v>85</v>
      </c>
      <c r="E56" s="25" t="s">
        <v>86</v>
      </c>
      <c r="F56" s="35" t="s">
        <v>87</v>
      </c>
      <c r="G56" s="37"/>
      <c r="H56" s="35">
        <v>3.5</v>
      </c>
      <c r="I56" s="35"/>
      <c r="J56" s="35"/>
      <c r="K56" s="36"/>
      <c r="L56" s="117" t="s">
        <v>89</v>
      </c>
      <c r="M56" s="117"/>
      <c r="N56" s="117"/>
      <c r="O56" s="117"/>
      <c r="P56" s="117"/>
      <c r="Q56" s="117"/>
    </row>
    <row r="57" spans="1:17" ht="18.75" customHeight="1" x14ac:dyDescent="0.2">
      <c r="A57" s="36"/>
      <c r="B57" s="35"/>
      <c r="C57" s="37"/>
      <c r="D57" s="36"/>
      <c r="E57" s="25"/>
      <c r="F57" s="35"/>
      <c r="G57" s="37"/>
      <c r="H57" s="35"/>
      <c r="I57" s="35"/>
      <c r="J57" s="35"/>
      <c r="K57" s="36"/>
      <c r="L57" s="117" t="s">
        <v>90</v>
      </c>
      <c r="M57" s="117"/>
      <c r="N57" s="117"/>
      <c r="O57" s="117"/>
      <c r="P57" s="117"/>
      <c r="Q57" s="117"/>
    </row>
    <row r="58" spans="1:17" ht="18.75" customHeight="1" x14ac:dyDescent="0.2">
      <c r="A58" s="36"/>
      <c r="B58" s="35"/>
      <c r="C58" s="37"/>
      <c r="D58" s="36"/>
      <c r="E58" s="25"/>
      <c r="F58" s="35"/>
      <c r="G58" s="37"/>
      <c r="H58" s="35"/>
      <c r="I58" s="35"/>
      <c r="J58" s="35"/>
      <c r="K58" s="36"/>
      <c r="L58" s="117"/>
      <c r="M58" s="117"/>
      <c r="N58" s="117"/>
      <c r="O58" s="117"/>
      <c r="P58" s="117"/>
      <c r="Q58" s="117"/>
    </row>
    <row r="59" spans="1:17" ht="18.75" customHeight="1" x14ac:dyDescent="0.2">
      <c r="A59" s="36" t="s">
        <v>91</v>
      </c>
      <c r="B59" s="35" t="s">
        <v>15</v>
      </c>
      <c r="C59" s="7" t="s">
        <v>33</v>
      </c>
      <c r="D59" s="8" t="s">
        <v>34</v>
      </c>
      <c r="E59" s="25"/>
      <c r="F59" s="35"/>
      <c r="G59" s="37"/>
      <c r="H59" s="35"/>
      <c r="I59" s="35"/>
      <c r="J59" s="35"/>
      <c r="K59" s="36"/>
      <c r="L59" s="117" t="s">
        <v>88</v>
      </c>
      <c r="M59" s="117"/>
      <c r="N59" s="117"/>
      <c r="O59" s="117"/>
      <c r="P59" s="117"/>
      <c r="Q59" s="117"/>
    </row>
    <row r="60" spans="1:17" ht="18.75" customHeight="1" x14ac:dyDescent="0.2">
      <c r="A60" s="36"/>
      <c r="B60" s="35"/>
      <c r="C60" s="37" t="s">
        <v>92</v>
      </c>
      <c r="D60" s="36" t="s">
        <v>93</v>
      </c>
      <c r="E60" s="25" t="s">
        <v>44</v>
      </c>
      <c r="F60" s="35" t="s">
        <v>93</v>
      </c>
      <c r="G60" s="37">
        <v>1</v>
      </c>
      <c r="H60" s="35">
        <v>1.5</v>
      </c>
      <c r="I60" s="35"/>
      <c r="J60" s="35"/>
      <c r="K60" s="36"/>
      <c r="L60" s="117" t="s">
        <v>94</v>
      </c>
      <c r="M60" s="117"/>
      <c r="N60" s="117"/>
      <c r="O60" s="117"/>
      <c r="P60" s="117"/>
      <c r="Q60" s="117"/>
    </row>
    <row r="61" spans="1:17" ht="18.75" customHeight="1" x14ac:dyDescent="0.2">
      <c r="A61" s="36"/>
      <c r="B61" s="35"/>
      <c r="C61" s="37"/>
      <c r="D61" s="36"/>
      <c r="E61" s="25"/>
      <c r="F61" s="35"/>
      <c r="G61" s="37"/>
      <c r="H61" s="35"/>
      <c r="I61" s="35"/>
      <c r="J61" s="35"/>
      <c r="K61" s="36"/>
      <c r="L61" s="117" t="s">
        <v>75</v>
      </c>
      <c r="M61" s="117"/>
      <c r="N61" s="117"/>
      <c r="O61" s="117"/>
      <c r="P61" s="117"/>
      <c r="Q61" s="117"/>
    </row>
    <row r="62" spans="1:17" ht="18.75" customHeight="1" x14ac:dyDescent="0.2">
      <c r="A62" s="36"/>
      <c r="B62" s="35"/>
      <c r="C62" s="23"/>
      <c r="D62" s="24"/>
      <c r="E62" s="25"/>
      <c r="F62" s="35"/>
      <c r="G62" s="37"/>
      <c r="H62" s="35"/>
      <c r="I62" s="35"/>
      <c r="J62" s="35"/>
      <c r="K62" s="36"/>
      <c r="L62" s="103"/>
      <c r="M62" s="104"/>
      <c r="N62" s="104"/>
      <c r="O62" s="104"/>
      <c r="P62" s="104"/>
      <c r="Q62" s="105"/>
    </row>
    <row r="63" spans="1:17" ht="18.75" customHeight="1" x14ac:dyDescent="0.2">
      <c r="A63" s="36" t="s">
        <v>95</v>
      </c>
      <c r="B63" s="35" t="s">
        <v>15</v>
      </c>
      <c r="C63" s="23" t="s">
        <v>33</v>
      </c>
      <c r="D63" s="24" t="s">
        <v>34</v>
      </c>
      <c r="E63" s="25"/>
      <c r="F63" s="35"/>
      <c r="G63" s="37"/>
      <c r="H63" s="35"/>
      <c r="I63" s="35"/>
      <c r="J63" s="35"/>
      <c r="K63" s="36"/>
      <c r="L63" s="117" t="s">
        <v>41</v>
      </c>
      <c r="M63" s="117"/>
      <c r="N63" s="117"/>
      <c r="O63" s="117"/>
      <c r="P63" s="117"/>
      <c r="Q63" s="117"/>
    </row>
    <row r="64" spans="1:17" ht="18.75" customHeight="1" x14ac:dyDescent="0.2">
      <c r="A64" s="36"/>
      <c r="B64" s="35"/>
      <c r="C64" s="37" t="s">
        <v>96</v>
      </c>
      <c r="D64" s="36" t="s">
        <v>53</v>
      </c>
      <c r="E64" s="25" t="s">
        <v>97</v>
      </c>
      <c r="F64" s="35" t="s">
        <v>39</v>
      </c>
      <c r="G64" s="37">
        <v>1.5</v>
      </c>
      <c r="H64" s="35">
        <v>1</v>
      </c>
      <c r="I64" s="35"/>
      <c r="J64" s="35"/>
      <c r="K64" s="36"/>
      <c r="L64" s="117" t="s">
        <v>98</v>
      </c>
      <c r="M64" s="117"/>
      <c r="N64" s="117"/>
      <c r="O64" s="117"/>
      <c r="P64" s="117"/>
      <c r="Q64" s="117"/>
    </row>
    <row r="65" spans="1:17" ht="18.75" customHeight="1" x14ac:dyDescent="0.2">
      <c r="A65" s="36"/>
      <c r="B65" s="35"/>
      <c r="C65" s="37"/>
      <c r="D65" s="36"/>
      <c r="E65" s="25"/>
      <c r="F65" s="35"/>
      <c r="G65" s="37"/>
      <c r="H65" s="35"/>
      <c r="I65" s="35"/>
      <c r="J65" s="35"/>
      <c r="K65" s="36"/>
      <c r="L65" s="117" t="s">
        <v>75</v>
      </c>
      <c r="M65" s="117"/>
      <c r="N65" s="117"/>
      <c r="O65" s="117"/>
      <c r="P65" s="117"/>
      <c r="Q65" s="117"/>
    </row>
    <row r="66" spans="1:17" ht="18.75" customHeight="1" x14ac:dyDescent="0.2">
      <c r="A66" s="36"/>
      <c r="B66" s="35"/>
      <c r="C66" s="37"/>
      <c r="D66" s="36"/>
      <c r="E66" s="25"/>
      <c r="F66" s="35"/>
      <c r="G66" s="37"/>
      <c r="H66" s="35"/>
      <c r="I66" s="35"/>
      <c r="J66" s="35"/>
      <c r="K66" s="36"/>
      <c r="L66" s="117"/>
      <c r="M66" s="117"/>
      <c r="N66" s="117"/>
      <c r="O66" s="117"/>
      <c r="P66" s="117"/>
      <c r="Q66" s="117"/>
    </row>
    <row r="67" spans="1:17" ht="18.75" customHeight="1" x14ac:dyDescent="0.2">
      <c r="A67" s="36" t="s">
        <v>99</v>
      </c>
      <c r="B67" s="35" t="s">
        <v>15</v>
      </c>
      <c r="C67" s="37" t="s">
        <v>33</v>
      </c>
      <c r="D67" s="36" t="s">
        <v>34</v>
      </c>
      <c r="E67" s="25"/>
      <c r="F67" s="35"/>
      <c r="G67" s="37"/>
      <c r="H67" s="35"/>
      <c r="I67" s="35"/>
      <c r="J67" s="35"/>
      <c r="K67" s="36"/>
      <c r="L67" s="117" t="s">
        <v>41</v>
      </c>
      <c r="M67" s="117"/>
      <c r="N67" s="117"/>
      <c r="O67" s="117"/>
      <c r="P67" s="117"/>
      <c r="Q67" s="117"/>
    </row>
    <row r="68" spans="1:17" ht="18.75" customHeight="1" x14ac:dyDescent="0.2">
      <c r="A68" s="36"/>
      <c r="B68" s="35"/>
      <c r="C68" s="37" t="s">
        <v>100</v>
      </c>
      <c r="D68" s="36" t="s">
        <v>60</v>
      </c>
      <c r="E68" s="25" t="s">
        <v>97</v>
      </c>
      <c r="F68" s="35" t="s">
        <v>39</v>
      </c>
      <c r="G68" s="37">
        <v>1.5</v>
      </c>
      <c r="H68" s="35">
        <v>1</v>
      </c>
      <c r="I68" s="35"/>
      <c r="J68" s="35"/>
      <c r="K68" s="36"/>
      <c r="L68" s="117" t="s">
        <v>98</v>
      </c>
      <c r="M68" s="117"/>
      <c r="N68" s="117"/>
      <c r="O68" s="117"/>
      <c r="P68" s="117"/>
      <c r="Q68" s="117"/>
    </row>
    <row r="69" spans="1:17" ht="18.75" customHeight="1" x14ac:dyDescent="0.2">
      <c r="A69" s="36"/>
      <c r="B69" s="35"/>
      <c r="C69" s="23"/>
      <c r="D69" s="24"/>
      <c r="E69" s="25"/>
      <c r="F69" s="35"/>
      <c r="G69" s="37"/>
      <c r="H69" s="35"/>
      <c r="I69" s="35"/>
      <c r="J69" s="35"/>
      <c r="K69" s="36"/>
      <c r="L69" s="117" t="s">
        <v>75</v>
      </c>
      <c r="M69" s="117"/>
      <c r="N69" s="117"/>
      <c r="O69" s="117"/>
      <c r="P69" s="117"/>
      <c r="Q69" s="117"/>
    </row>
    <row r="70" spans="1:17" ht="18.75" customHeight="1" x14ac:dyDescent="0.2">
      <c r="A70" s="36"/>
      <c r="B70" s="35"/>
      <c r="C70" s="37"/>
      <c r="D70" s="36"/>
      <c r="E70" s="25"/>
      <c r="F70" s="35"/>
      <c r="G70" s="37"/>
      <c r="H70" s="35"/>
      <c r="I70" s="35"/>
      <c r="J70" s="35"/>
      <c r="K70" s="36"/>
      <c r="L70" s="117"/>
      <c r="M70" s="117"/>
      <c r="N70" s="117"/>
      <c r="O70" s="117"/>
      <c r="P70" s="117"/>
      <c r="Q70" s="117"/>
    </row>
    <row r="71" spans="1:17" ht="18.75" customHeight="1" x14ac:dyDescent="0.2">
      <c r="A71" s="36" t="s">
        <v>99</v>
      </c>
      <c r="B71" s="35" t="s">
        <v>15</v>
      </c>
      <c r="C71" s="37" t="s">
        <v>33</v>
      </c>
      <c r="D71" s="36" t="s">
        <v>34</v>
      </c>
      <c r="E71" s="25"/>
      <c r="F71" s="35"/>
      <c r="G71" s="37"/>
      <c r="H71" s="35"/>
      <c r="I71" s="35"/>
      <c r="J71" s="35"/>
      <c r="K71" s="36"/>
      <c r="L71" s="117" t="s">
        <v>88</v>
      </c>
      <c r="M71" s="117"/>
      <c r="N71" s="117"/>
      <c r="O71" s="117"/>
      <c r="P71" s="117"/>
      <c r="Q71" s="117"/>
    </row>
    <row r="72" spans="1:17" ht="18.75" customHeight="1" x14ac:dyDescent="0.2">
      <c r="A72" s="36"/>
      <c r="B72" s="35"/>
      <c r="C72" s="37" t="s">
        <v>101</v>
      </c>
      <c r="D72" s="36" t="s">
        <v>102</v>
      </c>
      <c r="E72" s="25" t="s">
        <v>103</v>
      </c>
      <c r="F72" s="35" t="s">
        <v>104</v>
      </c>
      <c r="G72" s="37">
        <v>3</v>
      </c>
      <c r="H72" s="35">
        <v>1</v>
      </c>
      <c r="I72" s="35"/>
      <c r="J72" s="35"/>
      <c r="K72" s="36"/>
      <c r="L72" s="117" t="s">
        <v>94</v>
      </c>
      <c r="M72" s="117"/>
      <c r="N72" s="117"/>
      <c r="O72" s="117"/>
      <c r="P72" s="117"/>
      <c r="Q72" s="117"/>
    </row>
    <row r="73" spans="1:17" ht="18.75" customHeight="1" x14ac:dyDescent="0.2">
      <c r="A73" s="36"/>
      <c r="B73" s="35"/>
      <c r="C73" s="37"/>
      <c r="D73" s="36"/>
      <c r="E73" s="25"/>
      <c r="F73" s="35"/>
      <c r="G73" s="37"/>
      <c r="H73" s="35"/>
      <c r="I73" s="35"/>
      <c r="J73" s="35"/>
      <c r="K73" s="36"/>
      <c r="L73" s="117" t="s">
        <v>75</v>
      </c>
      <c r="M73" s="117"/>
      <c r="N73" s="117"/>
      <c r="O73" s="117"/>
      <c r="P73" s="117"/>
      <c r="Q73" s="117"/>
    </row>
    <row r="74" spans="1:17" ht="18.75" customHeight="1" x14ac:dyDescent="0.2">
      <c r="A74" s="36"/>
      <c r="B74" s="35"/>
      <c r="C74" s="37"/>
      <c r="D74" s="36"/>
      <c r="E74" s="25"/>
      <c r="F74" s="35"/>
      <c r="G74" s="37"/>
      <c r="H74" s="35"/>
      <c r="I74" s="35"/>
      <c r="J74" s="35"/>
      <c r="K74" s="36"/>
      <c r="L74" s="117"/>
      <c r="M74" s="117"/>
      <c r="N74" s="117"/>
      <c r="O74" s="117"/>
      <c r="P74" s="117"/>
      <c r="Q74" s="117"/>
    </row>
    <row r="75" spans="1:17" ht="18.75" customHeight="1" x14ac:dyDescent="0.2">
      <c r="A75" s="36" t="s">
        <v>105</v>
      </c>
      <c r="B75" s="35" t="s">
        <v>19</v>
      </c>
      <c r="C75" s="37" t="s">
        <v>33</v>
      </c>
      <c r="D75" s="36" t="s">
        <v>34</v>
      </c>
      <c r="E75" s="25"/>
      <c r="F75" s="35"/>
      <c r="G75" s="37"/>
      <c r="H75" s="35"/>
      <c r="I75" s="35"/>
      <c r="J75" s="35"/>
      <c r="K75" s="36"/>
      <c r="L75" s="117" t="s">
        <v>41</v>
      </c>
      <c r="M75" s="117"/>
      <c r="N75" s="117"/>
      <c r="O75" s="117"/>
      <c r="P75" s="117"/>
      <c r="Q75" s="117"/>
    </row>
    <row r="76" spans="1:17" ht="18.75" customHeight="1" x14ac:dyDescent="0.2">
      <c r="A76" s="36"/>
      <c r="B76" s="35"/>
      <c r="C76" s="37" t="s">
        <v>106</v>
      </c>
      <c r="D76" s="36" t="s">
        <v>107</v>
      </c>
      <c r="E76" s="25" t="s">
        <v>108</v>
      </c>
      <c r="F76" s="35" t="s">
        <v>109</v>
      </c>
      <c r="G76" s="37"/>
      <c r="H76" s="35">
        <v>7.5</v>
      </c>
      <c r="I76" s="35"/>
      <c r="J76" s="35"/>
      <c r="K76" s="36"/>
      <c r="L76" s="117" t="s">
        <v>110</v>
      </c>
      <c r="M76" s="117"/>
      <c r="N76" s="117"/>
      <c r="O76" s="117"/>
      <c r="P76" s="117"/>
      <c r="Q76" s="117"/>
    </row>
    <row r="77" spans="1:17" ht="18.75" customHeight="1" x14ac:dyDescent="0.2">
      <c r="A77" s="36"/>
      <c r="B77" s="35"/>
      <c r="C77" s="23"/>
      <c r="D77" s="24"/>
      <c r="E77" s="25"/>
      <c r="F77" s="35"/>
      <c r="G77" s="37"/>
      <c r="H77" s="35"/>
      <c r="I77" s="35"/>
      <c r="J77" s="35"/>
      <c r="K77" s="36"/>
      <c r="L77" s="117" t="s">
        <v>111</v>
      </c>
      <c r="M77" s="117"/>
      <c r="N77" s="117"/>
      <c r="O77" s="117"/>
      <c r="P77" s="117"/>
      <c r="Q77" s="117"/>
    </row>
    <row r="78" spans="1:17" ht="18.75" customHeight="1" x14ac:dyDescent="0.2">
      <c r="A78" s="36"/>
      <c r="B78" s="35"/>
      <c r="C78" s="37"/>
      <c r="D78" s="36"/>
      <c r="E78" s="25"/>
      <c r="F78" s="35"/>
      <c r="G78" s="37"/>
      <c r="H78" s="35"/>
      <c r="I78" s="35"/>
      <c r="J78" s="35"/>
      <c r="K78" s="36"/>
      <c r="L78" s="117" t="s">
        <v>112</v>
      </c>
      <c r="M78" s="117"/>
      <c r="N78" s="117"/>
      <c r="O78" s="117"/>
      <c r="P78" s="117"/>
      <c r="Q78" s="117"/>
    </row>
    <row r="79" spans="1:17" ht="18.75" customHeight="1" x14ac:dyDescent="0.2">
      <c r="A79" s="36"/>
      <c r="B79" s="35"/>
      <c r="C79" s="37"/>
      <c r="D79" s="36"/>
      <c r="E79" s="25"/>
      <c r="F79" s="35"/>
      <c r="G79" s="37"/>
      <c r="H79" s="35"/>
      <c r="I79" s="35"/>
      <c r="J79" s="35"/>
      <c r="K79" s="36"/>
      <c r="L79" s="117" t="s">
        <v>113</v>
      </c>
      <c r="M79" s="117"/>
      <c r="N79" s="117"/>
      <c r="O79" s="117"/>
      <c r="P79" s="117"/>
      <c r="Q79" s="117"/>
    </row>
    <row r="80" spans="1:17" ht="18.75" customHeight="1" x14ac:dyDescent="0.2">
      <c r="A80" s="36"/>
      <c r="B80" s="35"/>
      <c r="C80" s="37"/>
      <c r="D80" s="36"/>
      <c r="E80" s="25"/>
      <c r="F80" s="35"/>
      <c r="G80" s="37"/>
      <c r="H80" s="35"/>
      <c r="I80" s="35"/>
      <c r="J80" s="35"/>
      <c r="K80" s="36"/>
      <c r="L80" s="117" t="s">
        <v>114</v>
      </c>
      <c r="M80" s="117"/>
      <c r="N80" s="117"/>
      <c r="O80" s="117"/>
      <c r="P80" s="117"/>
      <c r="Q80" s="117"/>
    </row>
    <row r="81" spans="1:17" ht="18.75" customHeight="1" x14ac:dyDescent="0.2">
      <c r="A81" s="36"/>
      <c r="B81" s="35"/>
      <c r="C81" s="37"/>
      <c r="D81" s="36"/>
      <c r="E81" s="25"/>
      <c r="F81" s="35"/>
      <c r="G81" s="37"/>
      <c r="H81" s="35"/>
      <c r="I81" s="35"/>
      <c r="J81" s="35"/>
      <c r="K81" s="36"/>
      <c r="L81" s="117"/>
      <c r="M81" s="117"/>
      <c r="N81" s="117"/>
      <c r="O81" s="117"/>
      <c r="P81" s="117"/>
      <c r="Q81" s="117"/>
    </row>
    <row r="82" spans="1:17" ht="18.75" customHeight="1" x14ac:dyDescent="0.2">
      <c r="A82" s="36" t="s">
        <v>105</v>
      </c>
      <c r="B82" s="35" t="s">
        <v>19</v>
      </c>
      <c r="C82" s="37" t="s">
        <v>33</v>
      </c>
      <c r="D82" s="36" t="s">
        <v>34</v>
      </c>
      <c r="E82" s="25"/>
      <c r="F82" s="35"/>
      <c r="G82" s="37"/>
      <c r="H82" s="35"/>
      <c r="I82" s="35"/>
      <c r="J82" s="35"/>
      <c r="K82" s="36"/>
      <c r="L82" s="117" t="s">
        <v>43</v>
      </c>
      <c r="M82" s="117"/>
      <c r="N82" s="117"/>
      <c r="O82" s="117"/>
      <c r="P82" s="117"/>
      <c r="Q82" s="117"/>
    </row>
    <row r="83" spans="1:17" ht="18.75" customHeight="1" x14ac:dyDescent="0.2">
      <c r="A83" s="36"/>
      <c r="B83" s="35"/>
      <c r="C83" s="23" t="s">
        <v>115</v>
      </c>
      <c r="D83" s="24" t="s">
        <v>116</v>
      </c>
      <c r="E83" s="25" t="s">
        <v>115</v>
      </c>
      <c r="F83" s="35" t="s">
        <v>117</v>
      </c>
      <c r="G83" s="37"/>
      <c r="H83" s="35">
        <v>6</v>
      </c>
      <c r="I83" s="35">
        <v>1.5</v>
      </c>
      <c r="J83" s="35"/>
      <c r="K83" s="36"/>
      <c r="L83" s="117" t="s">
        <v>118</v>
      </c>
      <c r="M83" s="117"/>
      <c r="N83" s="117"/>
      <c r="O83" s="117"/>
      <c r="P83" s="117"/>
      <c r="Q83" s="117"/>
    </row>
    <row r="84" spans="1:17" ht="18.75" customHeight="1" x14ac:dyDescent="0.2">
      <c r="A84" s="36"/>
      <c r="B84" s="35"/>
      <c r="C84" s="37"/>
      <c r="D84" s="36"/>
      <c r="E84" s="25"/>
      <c r="F84" s="35"/>
      <c r="G84" s="37"/>
      <c r="H84" s="35"/>
      <c r="I84" s="35"/>
      <c r="J84" s="35"/>
      <c r="K84" s="36"/>
      <c r="L84" s="117" t="s">
        <v>122</v>
      </c>
      <c r="M84" s="117"/>
      <c r="N84" s="117"/>
      <c r="O84" s="117"/>
      <c r="P84" s="117"/>
      <c r="Q84" s="117"/>
    </row>
    <row r="85" spans="1:17" ht="18.75" customHeight="1" x14ac:dyDescent="0.2">
      <c r="A85" s="36"/>
      <c r="B85" s="35"/>
      <c r="C85" s="37"/>
      <c r="D85" s="36"/>
      <c r="E85" s="25"/>
      <c r="F85" s="35"/>
      <c r="G85" s="37"/>
      <c r="H85" s="35"/>
      <c r="I85" s="35"/>
      <c r="J85" s="35"/>
      <c r="K85" s="36"/>
      <c r="L85" s="103" t="s">
        <v>123</v>
      </c>
      <c r="M85" s="104"/>
      <c r="N85" s="104"/>
      <c r="O85" s="104"/>
      <c r="P85" s="104"/>
      <c r="Q85" s="105"/>
    </row>
    <row r="86" spans="1:17" ht="18.75" customHeight="1" x14ac:dyDescent="0.2">
      <c r="A86" s="36"/>
      <c r="B86" s="35"/>
      <c r="C86" s="37"/>
      <c r="D86" s="36"/>
      <c r="E86" s="25"/>
      <c r="F86" s="35"/>
      <c r="G86" s="37"/>
      <c r="H86" s="35"/>
      <c r="I86" s="35"/>
      <c r="J86" s="35"/>
      <c r="K86" s="36"/>
      <c r="L86" s="103" t="s">
        <v>119</v>
      </c>
      <c r="M86" s="104"/>
      <c r="N86" s="104"/>
      <c r="O86" s="104"/>
      <c r="P86" s="104"/>
      <c r="Q86" s="105"/>
    </row>
    <row r="87" spans="1:17" ht="18.75" customHeight="1" x14ac:dyDescent="0.2">
      <c r="A87" s="36"/>
      <c r="B87" s="35"/>
      <c r="C87" s="23"/>
      <c r="D87" s="24"/>
      <c r="E87" s="25"/>
      <c r="F87" s="35"/>
      <c r="G87" s="37"/>
      <c r="H87" s="35"/>
      <c r="I87" s="35"/>
      <c r="J87" s="35"/>
      <c r="K87" s="36"/>
      <c r="L87" s="103" t="s">
        <v>120</v>
      </c>
      <c r="M87" s="104"/>
      <c r="N87" s="104"/>
      <c r="O87" s="104"/>
      <c r="P87" s="104"/>
      <c r="Q87" s="105"/>
    </row>
    <row r="88" spans="1:17" ht="18.75" customHeight="1" x14ac:dyDescent="0.2">
      <c r="A88" s="36"/>
      <c r="B88" s="35"/>
      <c r="C88" s="37"/>
      <c r="D88" s="36"/>
      <c r="E88" s="25"/>
      <c r="F88" s="35"/>
      <c r="G88" s="37"/>
      <c r="H88" s="35"/>
      <c r="I88" s="35"/>
      <c r="J88" s="35"/>
      <c r="K88" s="36"/>
      <c r="L88" s="103" t="s">
        <v>121</v>
      </c>
      <c r="M88" s="104"/>
      <c r="N88" s="104"/>
      <c r="O88" s="104"/>
      <c r="P88" s="104"/>
      <c r="Q88" s="105"/>
    </row>
    <row r="89" spans="1:17" ht="18.75" customHeight="1" x14ac:dyDescent="0.2">
      <c r="A89" s="36"/>
      <c r="B89" s="35"/>
      <c r="C89" s="37"/>
      <c r="D89" s="36"/>
      <c r="E89" s="25"/>
      <c r="F89" s="35"/>
      <c r="G89" s="37"/>
      <c r="H89" s="35"/>
      <c r="I89" s="35"/>
      <c r="J89" s="35"/>
      <c r="K89" s="36"/>
      <c r="L89" s="117"/>
      <c r="M89" s="117"/>
      <c r="N89" s="117"/>
      <c r="O89" s="117"/>
      <c r="P89" s="117"/>
      <c r="Q89" s="117"/>
    </row>
    <row r="90" spans="1:17" ht="18.75" customHeight="1" x14ac:dyDescent="0.2">
      <c r="A90" s="36"/>
      <c r="B90" s="35"/>
      <c r="C90" s="37"/>
      <c r="D90" s="36"/>
      <c r="E90" s="25"/>
      <c r="F90" s="35"/>
      <c r="G90" s="37"/>
      <c r="H90" s="35"/>
      <c r="I90" s="35"/>
      <c r="J90" s="35"/>
      <c r="K90" s="36"/>
      <c r="L90" s="103"/>
      <c r="M90" s="104"/>
      <c r="N90" s="104"/>
      <c r="O90" s="104"/>
      <c r="P90" s="104"/>
      <c r="Q90" s="105"/>
    </row>
    <row r="91" spans="1:17" ht="18.75" customHeight="1" x14ac:dyDescent="0.2">
      <c r="A91" s="36"/>
      <c r="B91" s="35"/>
      <c r="C91" s="23"/>
      <c r="D91" s="24"/>
      <c r="E91" s="25"/>
      <c r="F91" s="35"/>
      <c r="G91" s="37"/>
      <c r="H91" s="35"/>
      <c r="I91" s="35"/>
      <c r="J91" s="35"/>
      <c r="K91" s="36"/>
      <c r="L91" s="103"/>
      <c r="M91" s="104"/>
      <c r="N91" s="104"/>
      <c r="O91" s="104"/>
      <c r="P91" s="104"/>
      <c r="Q91" s="105"/>
    </row>
    <row r="92" spans="1:17" ht="18.75" customHeight="1" x14ac:dyDescent="0.2">
      <c r="A92" s="36"/>
      <c r="B92" s="35"/>
      <c r="C92" s="37"/>
      <c r="D92" s="36"/>
      <c r="E92" s="25"/>
      <c r="F92" s="35"/>
      <c r="G92" s="37"/>
      <c r="H92" s="35"/>
      <c r="I92" s="35"/>
      <c r="J92" s="35"/>
      <c r="K92" s="36"/>
      <c r="L92" s="103"/>
      <c r="M92" s="104"/>
      <c r="N92" s="104"/>
      <c r="O92" s="104"/>
      <c r="P92" s="104"/>
      <c r="Q92" s="105"/>
    </row>
    <row r="93" spans="1:17" ht="18.75" customHeight="1" x14ac:dyDescent="0.2">
      <c r="A93" s="36"/>
      <c r="B93" s="35"/>
      <c r="C93" s="37"/>
      <c r="D93" s="36"/>
      <c r="E93" s="25"/>
      <c r="F93" s="35"/>
      <c r="G93" s="37"/>
      <c r="H93" s="35"/>
      <c r="I93" s="35"/>
      <c r="J93" s="35"/>
      <c r="K93" s="36"/>
      <c r="L93" s="103"/>
      <c r="M93" s="104"/>
      <c r="N93" s="104"/>
      <c r="O93" s="104"/>
      <c r="P93" s="104"/>
      <c r="Q93" s="105"/>
    </row>
    <row r="94" spans="1:17" ht="18.75" customHeight="1" x14ac:dyDescent="0.2">
      <c r="A94" s="52"/>
      <c r="B94" s="53"/>
      <c r="C94" s="54"/>
      <c r="D94" s="52"/>
      <c r="E94" s="51"/>
      <c r="F94" s="53"/>
      <c r="G94" s="54"/>
      <c r="H94" s="53"/>
      <c r="I94" s="53"/>
      <c r="J94" s="53"/>
      <c r="K94" s="52"/>
      <c r="L94" s="119"/>
      <c r="M94" s="120"/>
      <c r="N94" s="120"/>
      <c r="O94" s="120"/>
      <c r="P94" s="120"/>
      <c r="Q94" s="121"/>
    </row>
    <row r="95" spans="1:17" s="58" customFormat="1" ht="18.75" customHeight="1" thickBot="1" x14ac:dyDescent="0.25">
      <c r="A95" s="55"/>
      <c r="B95" s="59"/>
      <c r="C95" s="59"/>
      <c r="D95" s="59"/>
      <c r="E95" s="59"/>
      <c r="F95" s="59"/>
      <c r="G95" s="56"/>
      <c r="H95" s="57"/>
      <c r="I95" s="57"/>
      <c r="J95" s="60"/>
      <c r="K95" s="55"/>
      <c r="L95" s="114"/>
      <c r="M95" s="115"/>
      <c r="N95" s="115"/>
      <c r="O95" s="115"/>
      <c r="P95" s="115"/>
      <c r="Q95" s="116"/>
    </row>
    <row r="96" spans="1:17" ht="15" customHeight="1" thickBot="1" x14ac:dyDescent="0.25">
      <c r="A96" s="10"/>
      <c r="B96" s="10"/>
      <c r="C96" s="102" t="s">
        <v>22</v>
      </c>
      <c r="D96" s="102"/>
      <c r="E96" s="102"/>
      <c r="F96" s="102"/>
      <c r="G96" s="11">
        <f>SUM(G22:G94)</f>
        <v>24</v>
      </c>
      <c r="H96" s="12">
        <f>SUM(H22:H94)</f>
        <v>24.5</v>
      </c>
      <c r="I96" s="12">
        <f>SUM(I22:I94)</f>
        <v>1.5</v>
      </c>
      <c r="J96" s="30">
        <f>SUM(J22:J94)</f>
        <v>0</v>
      </c>
      <c r="K96" s="31">
        <f>SUM(K22:K94)</f>
        <v>0</v>
      </c>
      <c r="L96" s="117"/>
      <c r="M96" s="117"/>
      <c r="N96" s="117"/>
      <c r="O96" s="117"/>
      <c r="P96" s="117"/>
      <c r="Q96" s="117"/>
    </row>
    <row r="97" spans="1:21" ht="15" customHeight="1" thickTop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8"/>
      <c r="M97" s="118"/>
      <c r="N97" s="118"/>
      <c r="O97" s="118"/>
      <c r="P97" s="118"/>
      <c r="Q97" s="118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  <c r="M98" s="13"/>
      <c r="N98" s="13"/>
      <c r="O98" s="13"/>
      <c r="P98" s="13"/>
      <c r="Q98" s="13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3"/>
      <c r="N99" s="3"/>
      <c r="O99" s="3"/>
      <c r="P99" s="3"/>
      <c r="Q99" s="2"/>
    </row>
    <row r="100" spans="1:21" ht="15" customHeight="1" x14ac:dyDescent="0.2">
      <c r="A100" s="2"/>
      <c r="B100" s="106"/>
      <c r="C100" s="106"/>
      <c r="D100" s="106"/>
      <c r="E100" s="106"/>
      <c r="F100" s="106"/>
      <c r="G100" s="2"/>
      <c r="H100" s="2"/>
      <c r="I100" s="2"/>
      <c r="J100" s="2"/>
      <c r="K100" s="2"/>
      <c r="L100" s="3"/>
      <c r="M100" s="3"/>
      <c r="N100" s="3"/>
      <c r="O100" s="3"/>
      <c r="P100" s="3"/>
      <c r="Q100" s="2"/>
    </row>
    <row r="101" spans="1:21" ht="15" customHeight="1" x14ac:dyDescent="0.2">
      <c r="A101" s="2"/>
      <c r="B101" s="106"/>
      <c r="C101" s="106"/>
      <c r="D101" s="106"/>
      <c r="E101" s="106"/>
      <c r="F101" s="106"/>
      <c r="G101" s="2"/>
      <c r="H101" s="2"/>
      <c r="I101" s="2"/>
      <c r="J101" s="2"/>
      <c r="K101" s="2"/>
      <c r="L101" s="3"/>
      <c r="M101" s="3"/>
      <c r="N101" s="3"/>
      <c r="O101" s="3"/>
      <c r="P101" s="3"/>
      <c r="Q101" s="2"/>
    </row>
    <row r="102" spans="1:21" ht="15" customHeight="1" x14ac:dyDescent="0.2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3"/>
      <c r="M102" s="3"/>
      <c r="N102" s="3"/>
      <c r="O102" s="3"/>
      <c r="P102" s="3"/>
      <c r="Q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/>
      <c r="M103" s="3"/>
      <c r="N103" s="3"/>
      <c r="O103" s="3"/>
      <c r="P103" s="3"/>
      <c r="Q103" s="2"/>
    </row>
    <row r="104" spans="1:21" ht="15" customHeight="1" x14ac:dyDescent="0.2">
      <c r="A104" s="2"/>
      <c r="B104" s="2"/>
      <c r="C104" s="14">
        <f>G96</f>
        <v>24</v>
      </c>
      <c r="D104" s="101" t="s">
        <v>23</v>
      </c>
      <c r="E104" s="101"/>
      <c r="F104" s="15">
        <v>1.125</v>
      </c>
      <c r="G104" s="2" t="s">
        <v>24</v>
      </c>
      <c r="H104" s="16">
        <f>C104*1.125</f>
        <v>27</v>
      </c>
      <c r="I104" s="2"/>
      <c r="J104" s="2"/>
      <c r="K104" s="2"/>
      <c r="L104" s="3"/>
      <c r="M104" s="3"/>
      <c r="N104" s="3"/>
      <c r="O104" s="3"/>
      <c r="P104" s="3"/>
      <c r="Q104" s="33"/>
    </row>
    <row r="105" spans="1:21" ht="15" customHeight="1" x14ac:dyDescent="0.2">
      <c r="A105" s="2"/>
      <c r="B105" s="2"/>
      <c r="C105" s="14"/>
      <c r="D105" s="2"/>
      <c r="E105" s="2"/>
      <c r="F105" s="14"/>
      <c r="G105" s="2"/>
      <c r="H105" s="17"/>
      <c r="I105" s="2"/>
      <c r="J105" s="2"/>
      <c r="K105" s="2"/>
      <c r="L105" s="3"/>
      <c r="M105" s="3"/>
      <c r="N105" s="3"/>
      <c r="O105" s="3"/>
      <c r="P105" s="3"/>
      <c r="Q105" s="3"/>
    </row>
    <row r="106" spans="1:21" ht="15" customHeight="1" x14ac:dyDescent="0.2">
      <c r="A106" s="2"/>
      <c r="B106" s="2"/>
      <c r="C106" s="14">
        <f>H96</f>
        <v>24.5</v>
      </c>
      <c r="D106" s="101" t="s">
        <v>23</v>
      </c>
      <c r="E106" s="101"/>
      <c r="F106" s="15">
        <v>1.25</v>
      </c>
      <c r="G106" s="2" t="s">
        <v>24</v>
      </c>
      <c r="H106" s="16">
        <f>C106*1.25</f>
        <v>30.625</v>
      </c>
      <c r="I106" s="2"/>
      <c r="J106" s="2"/>
      <c r="K106" s="2"/>
      <c r="L106" s="3"/>
      <c r="M106" s="3"/>
      <c r="N106" s="3"/>
      <c r="O106" s="3"/>
      <c r="P106" s="3"/>
      <c r="Q106" s="3"/>
    </row>
    <row r="107" spans="1:21" ht="15" customHeight="1" x14ac:dyDescent="0.2">
      <c r="A107" s="2"/>
      <c r="B107" s="2"/>
      <c r="C107" s="14"/>
      <c r="D107" s="2"/>
      <c r="E107" s="2"/>
      <c r="F107" s="14"/>
      <c r="G107" s="2"/>
      <c r="H107" s="17"/>
      <c r="I107" s="2"/>
      <c r="J107" s="2"/>
      <c r="K107" s="2"/>
      <c r="L107" s="3"/>
      <c r="M107" s="3"/>
      <c r="N107" s="3"/>
      <c r="O107" s="3"/>
      <c r="P107" s="3"/>
      <c r="Q107" s="3"/>
    </row>
    <row r="108" spans="1:21" ht="15" customHeight="1" x14ac:dyDescent="0.2">
      <c r="A108" s="2"/>
      <c r="B108" s="2"/>
      <c r="C108" s="14">
        <f>I96</f>
        <v>1.5</v>
      </c>
      <c r="D108" s="101" t="s">
        <v>23</v>
      </c>
      <c r="E108" s="101"/>
      <c r="F108" s="15">
        <v>1.5</v>
      </c>
      <c r="G108" s="2" t="s">
        <v>24</v>
      </c>
      <c r="H108" s="16">
        <v>0</v>
      </c>
      <c r="I108" s="2"/>
      <c r="J108" s="2"/>
      <c r="K108" s="2"/>
      <c r="L108" s="3"/>
      <c r="M108" s="3"/>
      <c r="N108" s="3"/>
      <c r="O108" s="3"/>
      <c r="P108" s="3"/>
      <c r="Q108" s="3"/>
    </row>
    <row r="109" spans="1:21" ht="15" customHeight="1" x14ac:dyDescent="0.2">
      <c r="A109" s="2"/>
      <c r="B109" s="2"/>
      <c r="C109" s="14"/>
      <c r="D109" s="2"/>
      <c r="E109" s="2"/>
      <c r="F109" s="14"/>
      <c r="G109" s="2"/>
      <c r="H109" s="17"/>
      <c r="I109" s="2"/>
      <c r="J109" s="2"/>
      <c r="K109" s="2"/>
      <c r="L109" s="3"/>
      <c r="M109" s="3"/>
      <c r="N109" s="3"/>
      <c r="O109" s="3"/>
      <c r="P109" s="3"/>
      <c r="Q109" s="3"/>
    </row>
    <row r="110" spans="1:21" ht="15" customHeight="1" x14ac:dyDescent="0.2">
      <c r="A110" s="2"/>
      <c r="B110" s="2"/>
      <c r="C110" s="14">
        <f>J96</f>
        <v>0</v>
      </c>
      <c r="D110" s="101" t="s">
        <v>23</v>
      </c>
      <c r="E110" s="101"/>
      <c r="F110" s="15">
        <v>1.75</v>
      </c>
      <c r="G110" s="2" t="s">
        <v>24</v>
      </c>
      <c r="H110" s="16">
        <f>C110*1.75</f>
        <v>0</v>
      </c>
      <c r="I110" s="2"/>
      <c r="J110" s="2"/>
      <c r="K110" s="2"/>
      <c r="L110" s="3"/>
      <c r="M110" s="3"/>
      <c r="N110" s="3"/>
      <c r="O110" s="3"/>
      <c r="P110" s="3"/>
      <c r="Q110" s="3"/>
      <c r="U110" s="34"/>
    </row>
    <row r="111" spans="1:21" ht="15" customHeight="1" x14ac:dyDescent="0.2">
      <c r="C111" s="14"/>
      <c r="D111" s="2"/>
      <c r="E111" s="2"/>
      <c r="F111" s="14"/>
      <c r="G111" s="2"/>
      <c r="H111" s="17"/>
      <c r="I111" s="2"/>
      <c r="J111" s="2"/>
      <c r="K111" s="2"/>
      <c r="L111" s="3"/>
      <c r="M111" s="3"/>
      <c r="N111" s="3"/>
      <c r="O111" s="3"/>
      <c r="P111" s="3"/>
      <c r="Q111" s="3"/>
      <c r="U111" s="34"/>
    </row>
    <row r="112" spans="1:21" ht="15" customHeight="1" x14ac:dyDescent="0.2">
      <c r="A112" s="2"/>
      <c r="B112" s="2"/>
      <c r="C112" s="14">
        <f>K96</f>
        <v>0</v>
      </c>
      <c r="D112" s="101" t="s">
        <v>23</v>
      </c>
      <c r="E112" s="101"/>
      <c r="F112" s="14">
        <v>2</v>
      </c>
      <c r="G112" s="2" t="s">
        <v>24</v>
      </c>
      <c r="H112" s="16">
        <f>C112*2</f>
        <v>0</v>
      </c>
      <c r="I112" s="2"/>
      <c r="J112" s="2"/>
      <c r="K112" s="2"/>
      <c r="L112" s="3"/>
      <c r="M112" s="3"/>
      <c r="N112" s="3"/>
      <c r="O112" s="3"/>
      <c r="P112" s="3"/>
      <c r="Q112" s="3"/>
    </row>
    <row r="113" spans="1:25" ht="15" customHeight="1" x14ac:dyDescent="0.2">
      <c r="A113" s="2"/>
      <c r="B113" s="2"/>
      <c r="C113" s="2"/>
      <c r="D113" s="2"/>
      <c r="E113" s="2"/>
      <c r="F113" s="2"/>
      <c r="G113" s="2"/>
      <c r="H113" s="14"/>
      <c r="I113" s="2"/>
      <c r="J113" s="2"/>
      <c r="K113" s="2"/>
      <c r="L113" s="3"/>
      <c r="M113" s="3"/>
      <c r="N113" s="3"/>
      <c r="O113" s="3"/>
      <c r="P113" s="3"/>
      <c r="Q113" s="3"/>
    </row>
    <row r="114" spans="1:25" ht="15" customHeight="1" thickBot="1" x14ac:dyDescent="0.25">
      <c r="A114" s="2"/>
      <c r="B114" s="2"/>
      <c r="C114" s="2"/>
      <c r="D114" s="2"/>
      <c r="E114" s="2"/>
      <c r="F114" s="2"/>
      <c r="G114" s="2"/>
      <c r="H114" s="16">
        <f>SUM(H104:H112)</f>
        <v>57.625</v>
      </c>
      <c r="I114" s="2" t="s">
        <v>25</v>
      </c>
      <c r="J114" s="14">
        <f>P15</f>
        <v>6.6627795527156541</v>
      </c>
      <c r="K114" s="2" t="s">
        <v>24</v>
      </c>
      <c r="L114" s="3" t="s">
        <v>6</v>
      </c>
      <c r="M114" s="107">
        <f>H114*J114+RJ6213</f>
        <v>383.94267172523956</v>
      </c>
      <c r="N114" s="107"/>
      <c r="O114" s="3"/>
      <c r="P114" s="3"/>
      <c r="Q114" s="3"/>
    </row>
    <row r="115" spans="1:25" ht="15" customHeight="1" thickTop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"/>
      <c r="M115" s="3"/>
      <c r="N115" s="3"/>
      <c r="O115" s="3"/>
      <c r="P115" s="3"/>
      <c r="Q115" s="3"/>
    </row>
    <row r="116" spans="1:25" ht="15" customHeight="1" x14ac:dyDescent="0.2">
      <c r="A116" s="101" t="s">
        <v>26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</row>
    <row r="117" spans="1:2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2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U118" s="19" t="s">
        <v>38</v>
      </c>
    </row>
    <row r="119" spans="1:25" ht="15" customHeight="1" x14ac:dyDescent="0.2">
      <c r="A119" s="108" t="s">
        <v>35</v>
      </c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</row>
    <row r="120" spans="1:25" ht="15" customHeight="1" x14ac:dyDescent="0.2">
      <c r="A120" s="101" t="s">
        <v>37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</row>
    <row r="121" spans="1:25" ht="15" customHeight="1" x14ac:dyDescent="0.2">
      <c r="A121" s="101" t="s">
        <v>0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</row>
    <row r="122" spans="1:25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25" ht="15" customHeight="1" x14ac:dyDescent="0.2">
      <c r="A123" s="101" t="s">
        <v>29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V123" s="50"/>
    </row>
    <row r="124" spans="1:2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"/>
      <c r="M124" s="3"/>
      <c r="N124" s="3"/>
      <c r="O124" s="3"/>
      <c r="P124" s="3"/>
      <c r="Q124" s="3"/>
    </row>
    <row r="125" spans="1:2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3"/>
      <c r="N125" s="3"/>
      <c r="O125" s="3"/>
      <c r="P125" s="3"/>
      <c r="Q125" s="3"/>
      <c r="Y125" s="19"/>
    </row>
    <row r="126" spans="1:2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"/>
      <c r="M126" s="3"/>
      <c r="N126" s="3"/>
      <c r="O126" s="3"/>
      <c r="P126" s="3"/>
      <c r="Q126" s="3"/>
    </row>
    <row r="127" spans="1:2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"/>
      <c r="M127" s="3"/>
      <c r="N127" s="3"/>
      <c r="O127" s="3"/>
      <c r="P127" s="3"/>
      <c r="Q127" s="3"/>
    </row>
    <row r="128" spans="1:2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3"/>
      <c r="M128" s="3"/>
      <c r="N128" s="3"/>
      <c r="O128" s="3"/>
      <c r="P128" s="3"/>
      <c r="Q128" s="3"/>
    </row>
    <row r="129" spans="1:2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3"/>
      <c r="M129" s="3"/>
      <c r="N129" s="3"/>
      <c r="O129" s="3"/>
      <c r="P129" s="3"/>
      <c r="Q129" s="3"/>
      <c r="W129" s="19"/>
    </row>
    <row r="130" spans="1:2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"/>
      <c r="M130" s="3"/>
      <c r="N130" s="3"/>
      <c r="O130" s="3"/>
      <c r="P130" s="3"/>
      <c r="Q130" s="3"/>
    </row>
    <row r="131" spans="1:23" ht="15" customHeight="1" x14ac:dyDescent="0.2">
      <c r="A131" s="2"/>
      <c r="B131" s="113" t="s">
        <v>28</v>
      </c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8"/>
      <c r="Q131" s="3"/>
    </row>
    <row r="132" spans="1:23" ht="15" customHeight="1" x14ac:dyDescent="0.2">
      <c r="A132" s="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8"/>
      <c r="Q132" s="3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"/>
      <c r="M133" s="3"/>
      <c r="N133" s="3"/>
      <c r="O133" s="3"/>
      <c r="P133" s="3"/>
      <c r="Q133" s="3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3"/>
      <c r="N134" s="3"/>
      <c r="O134" s="3"/>
      <c r="P134" s="3"/>
      <c r="Q134" s="3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3"/>
      <c r="N135" s="3"/>
      <c r="O135" s="3"/>
      <c r="P135" s="3"/>
      <c r="Q135" s="3"/>
      <c r="S135" s="26"/>
    </row>
    <row r="136" spans="1:23" ht="15" customHeight="1" x14ac:dyDescent="0.2">
      <c r="A136" s="101" t="s">
        <v>27</v>
      </c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"/>
      <c r="M137" s="3"/>
      <c r="N137" s="3"/>
      <c r="O137" s="3"/>
      <c r="P137" s="3"/>
      <c r="Q137" s="3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"/>
      <c r="M138" s="3"/>
      <c r="N138" s="3"/>
      <c r="O138" s="3"/>
      <c r="P138" s="3"/>
      <c r="Q138" s="3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3"/>
      <c r="N139" s="3"/>
      <c r="O139" s="3"/>
      <c r="P139" s="3"/>
      <c r="Q139" s="3"/>
    </row>
    <row r="140" spans="1:23" ht="15" customHeight="1" x14ac:dyDescent="0.2">
      <c r="A140" s="101"/>
      <c r="B140" s="101"/>
      <c r="C140" s="101"/>
      <c r="D140" s="101"/>
      <c r="E140" s="101"/>
      <c r="F140" s="106"/>
      <c r="G140" s="106"/>
      <c r="H140" s="106"/>
      <c r="I140" s="106"/>
      <c r="J140" s="106"/>
      <c r="K140" s="106"/>
      <c r="L140" s="106"/>
      <c r="M140" s="3"/>
      <c r="N140" s="3"/>
      <c r="O140" s="3"/>
      <c r="P140" s="3"/>
      <c r="Q140" s="3"/>
    </row>
    <row r="141" spans="1:23" ht="15" customHeight="1" x14ac:dyDescent="0.2">
      <c r="A141" s="3"/>
      <c r="B141" s="3"/>
      <c r="C141" s="28"/>
      <c r="D141" s="28"/>
      <c r="E141" s="28"/>
      <c r="F141" s="3"/>
      <c r="G141" s="3"/>
      <c r="H141" s="3"/>
      <c r="I141" s="3"/>
      <c r="J141" s="3"/>
      <c r="K141" s="3"/>
      <c r="L141" s="27"/>
      <c r="M141" s="27"/>
      <c r="N141" s="27"/>
      <c r="O141" s="27"/>
      <c r="P141" s="27"/>
      <c r="Q141" s="27"/>
    </row>
    <row r="142" spans="1:23" ht="15" customHeight="1" x14ac:dyDescent="0.2">
      <c r="A142" s="3"/>
      <c r="B142" s="106"/>
      <c r="C142" s="106"/>
      <c r="D142" s="106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3"/>
      <c r="P142" s="3"/>
      <c r="Q142" s="3"/>
    </row>
    <row r="143" spans="1:23" ht="15" customHeight="1" x14ac:dyDescent="0.2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2"/>
      <c r="N143" s="4"/>
      <c r="O143" s="4"/>
      <c r="P143" s="4"/>
      <c r="Q143" s="4"/>
    </row>
    <row r="144" spans="1:23" ht="15" customHeight="1" x14ac:dyDescent="0.2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2"/>
      <c r="N144" s="4"/>
      <c r="O144" s="4"/>
      <c r="P144" s="4"/>
      <c r="Q144" s="4"/>
    </row>
    <row r="145" spans="1:17" ht="15" customHeight="1" x14ac:dyDescent="0.2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2"/>
      <c r="N145" s="4"/>
      <c r="O145" s="4"/>
      <c r="P145" s="4"/>
      <c r="Q145" s="4"/>
    </row>
    <row r="146" spans="1:17" ht="15" customHeight="1" x14ac:dyDescent="0.2">
      <c r="A146" s="101"/>
      <c r="B146" s="101"/>
      <c r="C146" s="101"/>
      <c r="D146" s="101"/>
      <c r="E146" s="101"/>
      <c r="F146" s="2"/>
      <c r="G146" s="2"/>
      <c r="H146" s="2"/>
      <c r="I146" s="2"/>
      <c r="J146" s="2"/>
      <c r="K146" s="2"/>
      <c r="L146" s="2"/>
      <c r="M146" s="3"/>
      <c r="N146" s="4"/>
      <c r="O146" s="4"/>
      <c r="P146" s="4"/>
      <c r="Q146" s="4"/>
    </row>
    <row r="147" spans="1:17" ht="15" customHeight="1" x14ac:dyDescent="0.2">
      <c r="A147" s="2"/>
      <c r="B147" s="2"/>
      <c r="C147" s="2"/>
      <c r="D147" s="2"/>
      <c r="E147" s="2" t="s">
        <v>29</v>
      </c>
      <c r="F147" s="2"/>
      <c r="G147" s="2"/>
      <c r="H147" s="5"/>
      <c r="I147" s="5"/>
      <c r="J147" s="5"/>
      <c r="K147" s="5"/>
      <c r="L147" s="5"/>
      <c r="M147" s="5"/>
      <c r="N147" s="4"/>
      <c r="O147" s="4"/>
      <c r="P147" s="4"/>
      <c r="Q147" s="4"/>
    </row>
    <row r="148" spans="1:17" ht="15" customHeight="1" x14ac:dyDescent="0.2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2"/>
      <c r="N148" s="4"/>
      <c r="O148" s="4"/>
      <c r="P148" s="4"/>
      <c r="Q148" s="4"/>
    </row>
    <row r="149" spans="1:17" ht="15" customHeight="1" x14ac:dyDescent="0.2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2"/>
      <c r="L149" s="3"/>
      <c r="M149" s="3"/>
      <c r="N149" s="3"/>
      <c r="O149" s="3"/>
      <c r="P149" s="3"/>
      <c r="Q149" s="3"/>
    </row>
    <row r="150" spans="1:17" ht="15" customHeight="1" x14ac:dyDescent="0.2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2"/>
      <c r="L150" s="3"/>
      <c r="M150" s="3"/>
      <c r="N150" s="3"/>
      <c r="O150" s="3"/>
      <c r="P150" s="3"/>
      <c r="Q150" s="3"/>
    </row>
    <row r="151" spans="1:17" ht="15" customHeight="1" x14ac:dyDescent="0.2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2"/>
      <c r="L151" s="3"/>
      <c r="M151" s="3"/>
      <c r="N151" s="3"/>
      <c r="O151" s="3"/>
      <c r="P151" s="3"/>
      <c r="Q151" s="3"/>
    </row>
    <row r="152" spans="1:17" ht="15" customHeight="1" x14ac:dyDescent="0.2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2"/>
      <c r="L152" s="3"/>
      <c r="M152" s="3"/>
      <c r="N152" s="3"/>
      <c r="O152" s="3"/>
      <c r="P152" s="3"/>
      <c r="Q152" s="3"/>
    </row>
    <row r="153" spans="1:17" ht="15" customHeight="1" x14ac:dyDescent="0.2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2"/>
      <c r="L153" s="3"/>
      <c r="M153" s="3"/>
      <c r="N153" s="3"/>
      <c r="O153" s="3"/>
      <c r="P153" s="3"/>
      <c r="Q153" s="3"/>
    </row>
    <row r="154" spans="1:17" ht="15" customHeight="1" x14ac:dyDescent="0.2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2"/>
      <c r="L154" s="3"/>
      <c r="M154" s="3"/>
      <c r="N154" s="3"/>
      <c r="O154" s="3"/>
      <c r="P154" s="3"/>
      <c r="Q154" s="3"/>
    </row>
    <row r="155" spans="1:17" ht="15" customHeight="1" x14ac:dyDescent="0.2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2"/>
      <c r="L155" s="3"/>
      <c r="M155" s="3"/>
      <c r="N155" s="3"/>
      <c r="O155" s="3"/>
      <c r="P155" s="3"/>
      <c r="Q155" s="3"/>
    </row>
    <row r="156" spans="1:17" ht="15" customHeight="1" x14ac:dyDescent="0.2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2"/>
      <c r="L156" s="3"/>
      <c r="M156" s="3"/>
      <c r="N156" s="3"/>
      <c r="O156" s="3"/>
      <c r="P156" s="3"/>
      <c r="Q156" s="3"/>
    </row>
    <row r="157" spans="1:17" ht="15" customHeight="1" x14ac:dyDescent="0.2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2"/>
      <c r="L157" s="3"/>
      <c r="M157" s="3"/>
      <c r="N157" s="3"/>
      <c r="O157" s="3"/>
      <c r="P157" s="3"/>
      <c r="Q157" s="3"/>
    </row>
    <row r="158" spans="1:17" ht="15" customHeight="1" x14ac:dyDescent="0.2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2"/>
      <c r="L158" s="3"/>
      <c r="M158" s="3"/>
      <c r="N158" s="3"/>
      <c r="O158" s="3"/>
      <c r="P158" s="3"/>
      <c r="Q158" s="3"/>
    </row>
    <row r="159" spans="1:17" ht="15" customHeight="1" x14ac:dyDescent="0.2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2"/>
      <c r="L159" s="3"/>
      <c r="M159" s="3"/>
      <c r="N159" s="3"/>
      <c r="O159" s="3"/>
      <c r="P159" s="3"/>
      <c r="Q159" s="3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"/>
      <c r="M160" s="3"/>
      <c r="N160" s="3"/>
      <c r="O160" s="3"/>
      <c r="P160" s="3"/>
      <c r="Q160" s="3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3"/>
      <c r="M161" s="3"/>
      <c r="N161" s="3"/>
      <c r="O161" s="3"/>
      <c r="P161" s="3"/>
      <c r="Q161" s="3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3"/>
      <c r="M162" s="3"/>
      <c r="N162" s="3"/>
      <c r="O162" s="3"/>
      <c r="P162" s="3"/>
      <c r="Q162" s="3"/>
    </row>
    <row r="163" spans="1:17" ht="15" customHeight="1" x14ac:dyDescent="0.2"/>
    <row r="164" spans="1:17" ht="15" customHeight="1" x14ac:dyDescent="0.2"/>
    <row r="165" spans="1:17" ht="15" customHeight="1" x14ac:dyDescent="0.2"/>
    <row r="166" spans="1:17" ht="15" customHeight="1" x14ac:dyDescent="0.2"/>
    <row r="167" spans="1:17" ht="15" customHeight="1" x14ac:dyDescent="0.2"/>
    <row r="168" spans="1:17" ht="15" customHeight="1" x14ac:dyDescent="0.2"/>
    <row r="169" spans="1:17" ht="15" customHeight="1" x14ac:dyDescent="0.2"/>
    <row r="170" spans="1:17" ht="15" customHeight="1" x14ac:dyDescent="0.2"/>
    <row r="171" spans="1:17" ht="15" customHeight="1" x14ac:dyDescent="0.2"/>
    <row r="172" spans="1:17" ht="15" customHeight="1" x14ac:dyDescent="0.2"/>
    <row r="173" spans="1:17" ht="15" customHeight="1" x14ac:dyDescent="0.2"/>
    <row r="174" spans="1:17" ht="15" customHeight="1" x14ac:dyDescent="0.2"/>
    <row r="175" spans="1:17" ht="6.75" customHeight="1" x14ac:dyDescent="0.2"/>
    <row r="176" spans="1:17" ht="6.75" customHeight="1" x14ac:dyDescent="0.2"/>
    <row r="177" ht="15" customHeight="1" x14ac:dyDescent="0.2"/>
    <row r="178" ht="15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5" customHeight="1" x14ac:dyDescent="0.2"/>
    <row r="184" ht="9.75" customHeight="1" x14ac:dyDescent="0.2"/>
    <row r="185" ht="15" customHeight="1" x14ac:dyDescent="0.2"/>
    <row r="186" ht="9.75" customHeight="1" x14ac:dyDescent="0.2"/>
    <row r="187" ht="34.5" customHeight="1" x14ac:dyDescent="0.2"/>
    <row r="188" ht="34.5" customHeight="1" x14ac:dyDescent="0.2"/>
    <row r="189" ht="34.5" customHeight="1" x14ac:dyDescent="0.2"/>
    <row r="190" ht="34.5" customHeight="1" x14ac:dyDescent="0.2"/>
    <row r="191" ht="34.5" customHeight="1" x14ac:dyDescent="0.2"/>
    <row r="192" ht="34.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</sheetData>
  <sheetProtection selectLockedCells="1" selectUnlockedCells="1"/>
  <mergeCells count="119"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  <mergeCell ref="L23:Q23"/>
    <mergeCell ref="L24:Q24"/>
    <mergeCell ref="L25:Q25"/>
    <mergeCell ref="L26:Q26"/>
    <mergeCell ref="L27:Q27"/>
    <mergeCell ref="L28:Q28"/>
    <mergeCell ref="G20:G21"/>
    <mergeCell ref="H20:H21"/>
    <mergeCell ref="I20:I21"/>
    <mergeCell ref="J20:J21"/>
    <mergeCell ref="K20:K21"/>
    <mergeCell ref="L22:Q22"/>
    <mergeCell ref="L35:Q35"/>
    <mergeCell ref="L36:Q36"/>
    <mergeCell ref="L37:Q37"/>
    <mergeCell ref="L38:Q38"/>
    <mergeCell ref="L39:Q39"/>
    <mergeCell ref="L40:Q40"/>
    <mergeCell ref="L29:Q29"/>
    <mergeCell ref="L30:Q30"/>
    <mergeCell ref="L31:Q31"/>
    <mergeCell ref="L32:Q32"/>
    <mergeCell ref="L33:Q33"/>
    <mergeCell ref="L34:Q34"/>
    <mergeCell ref="L47:Q47"/>
    <mergeCell ref="L48:Q48"/>
    <mergeCell ref="L49:Q49"/>
    <mergeCell ref="L50:Q50"/>
    <mergeCell ref="L51:Q51"/>
    <mergeCell ref="L52:Q52"/>
    <mergeCell ref="L41:Q41"/>
    <mergeCell ref="L42:Q42"/>
    <mergeCell ref="L43:Q43"/>
    <mergeCell ref="L44:Q44"/>
    <mergeCell ref="L45:Q45"/>
    <mergeCell ref="L46:Q46"/>
    <mergeCell ref="L59:Q59"/>
    <mergeCell ref="L60:Q60"/>
    <mergeCell ref="L61:Q61"/>
    <mergeCell ref="L62:Q62"/>
    <mergeCell ref="L63:Q63"/>
    <mergeCell ref="L64:Q64"/>
    <mergeCell ref="L53:Q53"/>
    <mergeCell ref="L54:Q54"/>
    <mergeCell ref="L55:Q55"/>
    <mergeCell ref="L56:Q56"/>
    <mergeCell ref="L57:Q57"/>
    <mergeCell ref="L58:Q58"/>
    <mergeCell ref="L71:Q71"/>
    <mergeCell ref="L72:Q72"/>
    <mergeCell ref="L73:Q73"/>
    <mergeCell ref="L74:Q74"/>
    <mergeCell ref="L75:Q75"/>
    <mergeCell ref="L76:Q76"/>
    <mergeCell ref="L65:Q65"/>
    <mergeCell ref="L66:Q66"/>
    <mergeCell ref="L67:Q67"/>
    <mergeCell ref="L68:Q68"/>
    <mergeCell ref="L69:Q69"/>
    <mergeCell ref="L70:Q70"/>
    <mergeCell ref="L83:Q83"/>
    <mergeCell ref="L84:Q84"/>
    <mergeCell ref="L85:Q85"/>
    <mergeCell ref="L86:Q86"/>
    <mergeCell ref="L87:Q87"/>
    <mergeCell ref="L88:Q88"/>
    <mergeCell ref="L77:Q77"/>
    <mergeCell ref="L78:Q78"/>
    <mergeCell ref="L79:Q79"/>
    <mergeCell ref="L80:Q80"/>
    <mergeCell ref="L81:Q81"/>
    <mergeCell ref="L82:Q82"/>
    <mergeCell ref="L95:Q95"/>
    <mergeCell ref="C96:F96"/>
    <mergeCell ref="L96:Q96"/>
    <mergeCell ref="L97:Q97"/>
    <mergeCell ref="B100:F101"/>
    <mergeCell ref="D104:E104"/>
    <mergeCell ref="L89:Q89"/>
    <mergeCell ref="L90:Q90"/>
    <mergeCell ref="L91:Q91"/>
    <mergeCell ref="L92:Q92"/>
    <mergeCell ref="L93:Q93"/>
    <mergeCell ref="L94:Q94"/>
    <mergeCell ref="A119:Q119"/>
    <mergeCell ref="A120:Q120"/>
    <mergeCell ref="A121:Q121"/>
    <mergeCell ref="A123:Q123"/>
    <mergeCell ref="B131:O132"/>
    <mergeCell ref="A136:Q136"/>
    <mergeCell ref="D106:E106"/>
    <mergeCell ref="D108:E108"/>
    <mergeCell ref="D110:E110"/>
    <mergeCell ref="D112:E112"/>
    <mergeCell ref="M114:N114"/>
    <mergeCell ref="A116:Q116"/>
    <mergeCell ref="A144:E144"/>
    <mergeCell ref="F144:L144"/>
    <mergeCell ref="A145:E145"/>
    <mergeCell ref="F145:L145"/>
    <mergeCell ref="A146:E146"/>
    <mergeCell ref="A148:E148"/>
    <mergeCell ref="F148:L148"/>
    <mergeCell ref="A140:E140"/>
    <mergeCell ref="F140:L140"/>
    <mergeCell ref="B142:D142"/>
    <mergeCell ref="E142:N142"/>
    <mergeCell ref="A143:E143"/>
    <mergeCell ref="F143:L143"/>
  </mergeCells>
  <printOptions horizontalCentered="1" verticalCentered="1"/>
  <pageMargins left="0.2" right="0.2" top="0.25" bottom="0.2" header="0.51180555555555596" footer="0.51180555555555596"/>
  <pageSetup paperSize="9" scale="83" firstPageNumber="0" orientation="portrait" r:id="rId1"/>
  <headerFooter alignWithMargins="0"/>
  <rowBreaks count="2" manualBreakCount="2">
    <brk id="43" max="16383" man="1"/>
    <brk id="98" max="16383" man="1"/>
  </rowBreaks>
  <colBreaks count="1" manualBreakCount="1">
    <brk id="1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211"/>
  <sheetViews>
    <sheetView topLeftCell="A13" zoomScaleNormal="100" zoomScaleSheetLayoutView="100" workbookViewId="0">
      <selection activeCell="Z41" sqref="Z41"/>
    </sheetView>
  </sheetViews>
  <sheetFormatPr defaultColWidth="9.28515625" defaultRowHeight="12.75" x14ac:dyDescent="0.2"/>
  <cols>
    <col min="1" max="1" width="9.85546875" style="1" customWidth="1"/>
    <col min="2" max="2" width="5" style="1" customWidth="1"/>
    <col min="3" max="6" width="7.42578125" style="1" customWidth="1"/>
    <col min="7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45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 t="s">
        <v>35</v>
      </c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 t="s">
        <v>32</v>
      </c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 t="s">
        <v>36</v>
      </c>
      <c r="D13" s="2"/>
      <c r="E13" s="2"/>
      <c r="F13" s="2"/>
      <c r="G13" s="2"/>
      <c r="H13" s="6"/>
      <c r="I13" s="6"/>
      <c r="J13" s="6"/>
      <c r="K13" s="6"/>
      <c r="L13" s="40" t="s">
        <v>5</v>
      </c>
      <c r="M13" s="39"/>
      <c r="N13" s="6" t="s">
        <v>2</v>
      </c>
      <c r="O13" s="2" t="s">
        <v>6</v>
      </c>
      <c r="P13" s="46">
        <v>1390.3</v>
      </c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1390.3*12/313/8</f>
        <v>6.6627795527156541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128" t="s">
        <v>9</v>
      </c>
      <c r="B18" s="44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thickBot="1" x14ac:dyDescent="0.4">
      <c r="A19" s="129"/>
      <c r="B19" s="38" t="s">
        <v>15</v>
      </c>
      <c r="C19" s="84"/>
      <c r="D19" s="84"/>
      <c r="E19" s="84"/>
      <c r="F19" s="84"/>
      <c r="G19" s="84"/>
      <c r="H19" s="84"/>
      <c r="I19" s="84"/>
      <c r="J19" s="84"/>
      <c r="K19" s="131"/>
      <c r="L19" s="82"/>
      <c r="M19" s="82"/>
      <c r="N19" s="82"/>
      <c r="O19" s="82"/>
      <c r="P19" s="82"/>
      <c r="Q19" s="82"/>
    </row>
    <row r="20" spans="1:19" ht="13.5" customHeight="1" thickTop="1" thickBot="1" x14ac:dyDescent="0.4">
      <c r="A20" s="129"/>
      <c r="B20" s="38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5">
        <v>1.25</v>
      </c>
      <c r="I20" s="95">
        <v>1.5</v>
      </c>
      <c r="J20" s="95">
        <v>1.75</v>
      </c>
      <c r="K20" s="126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thickBot="1" x14ac:dyDescent="0.25">
      <c r="A21" s="130"/>
      <c r="B21" s="47" t="s">
        <v>19</v>
      </c>
      <c r="C21" s="47" t="s">
        <v>20</v>
      </c>
      <c r="D21" s="47" t="s">
        <v>21</v>
      </c>
      <c r="E21" s="47" t="s">
        <v>20</v>
      </c>
      <c r="F21" s="47" t="s">
        <v>21</v>
      </c>
      <c r="G21" s="125"/>
      <c r="H21" s="125"/>
      <c r="I21" s="125"/>
      <c r="J21" s="125"/>
      <c r="K21" s="127"/>
      <c r="L21" s="82"/>
      <c r="M21" s="82"/>
      <c r="N21" s="82"/>
      <c r="O21" s="82"/>
      <c r="P21" s="82"/>
      <c r="Q21" s="82"/>
    </row>
    <row r="22" spans="1:19" ht="18.75" customHeight="1" thickTop="1" x14ac:dyDescent="0.2">
      <c r="A22" s="42">
        <v>43473</v>
      </c>
      <c r="B22" s="25" t="s">
        <v>15</v>
      </c>
      <c r="C22" s="7" t="s">
        <v>33</v>
      </c>
      <c r="D22" s="8" t="s">
        <v>34</v>
      </c>
      <c r="E22" s="25"/>
      <c r="F22" s="25"/>
      <c r="G22" s="7"/>
      <c r="H22" s="25"/>
      <c r="I22" s="25"/>
      <c r="J22" s="25"/>
      <c r="K22" s="8"/>
      <c r="L22" s="118" t="s">
        <v>43</v>
      </c>
      <c r="M22" s="118"/>
      <c r="N22" s="118"/>
      <c r="O22" s="118"/>
      <c r="P22" s="118"/>
      <c r="Q22" s="118"/>
    </row>
    <row r="23" spans="1:19" ht="18.75" customHeight="1" x14ac:dyDescent="0.35">
      <c r="A23" s="43"/>
      <c r="B23" s="35"/>
      <c r="C23" s="21" t="s">
        <v>46</v>
      </c>
      <c r="D23" s="22" t="s">
        <v>47</v>
      </c>
      <c r="E23" s="35" t="s">
        <v>34</v>
      </c>
      <c r="F23" s="35" t="s">
        <v>48</v>
      </c>
      <c r="G23" s="37">
        <v>4.5</v>
      </c>
      <c r="H23" s="35"/>
      <c r="I23" s="35"/>
      <c r="J23" s="35"/>
      <c r="K23" s="36"/>
      <c r="L23" s="118" t="s">
        <v>49</v>
      </c>
      <c r="M23" s="118"/>
      <c r="N23" s="118"/>
      <c r="O23" s="118"/>
      <c r="P23" s="118"/>
      <c r="Q23" s="118"/>
    </row>
    <row r="24" spans="1:19" ht="18.75" customHeight="1" x14ac:dyDescent="0.35">
      <c r="A24" s="43"/>
      <c r="B24" s="25"/>
      <c r="C24" s="21"/>
      <c r="D24" s="22"/>
      <c r="E24" s="35"/>
      <c r="F24" s="35"/>
      <c r="G24" s="37"/>
      <c r="H24" s="35"/>
      <c r="I24" s="35"/>
      <c r="J24" s="35"/>
      <c r="K24" s="36"/>
      <c r="L24" s="118" t="s">
        <v>50</v>
      </c>
      <c r="M24" s="118"/>
      <c r="N24" s="118"/>
      <c r="O24" s="118"/>
      <c r="P24" s="118"/>
      <c r="Q24" s="118"/>
    </row>
    <row r="25" spans="1:19" ht="18.75" customHeight="1" x14ac:dyDescent="0.35">
      <c r="A25" s="43"/>
      <c r="B25" s="25"/>
      <c r="C25" s="21"/>
      <c r="D25" s="22"/>
      <c r="E25" s="35"/>
      <c r="F25" s="35"/>
      <c r="G25" s="37"/>
      <c r="H25" s="35"/>
      <c r="I25" s="35"/>
      <c r="J25" s="35"/>
      <c r="K25" s="36"/>
      <c r="L25" s="103" t="s">
        <v>51</v>
      </c>
      <c r="M25" s="104"/>
      <c r="N25" s="104"/>
      <c r="O25" s="104"/>
      <c r="P25" s="104"/>
      <c r="Q25" s="105"/>
    </row>
    <row r="26" spans="1:19" ht="18.75" customHeight="1" x14ac:dyDescent="0.2">
      <c r="A26" s="43"/>
      <c r="B26" s="25"/>
      <c r="C26" s="37"/>
      <c r="D26" s="36"/>
      <c r="E26" s="20"/>
      <c r="F26" s="20"/>
      <c r="G26" s="37"/>
      <c r="H26" s="35"/>
      <c r="I26" s="35"/>
      <c r="J26" s="35"/>
      <c r="K26" s="36"/>
      <c r="L26" s="118"/>
      <c r="M26" s="118"/>
      <c r="N26" s="118"/>
      <c r="O26" s="118"/>
      <c r="P26" s="118"/>
      <c r="Q26" s="118"/>
    </row>
    <row r="27" spans="1:19" ht="18.75" customHeight="1" x14ac:dyDescent="0.2">
      <c r="A27" s="42">
        <v>43654</v>
      </c>
      <c r="B27" s="25" t="s">
        <v>15</v>
      </c>
      <c r="C27" s="7" t="s">
        <v>33</v>
      </c>
      <c r="D27" s="8" t="s">
        <v>34</v>
      </c>
      <c r="E27" s="20"/>
      <c r="F27" s="20"/>
      <c r="G27" s="37"/>
      <c r="H27" s="35"/>
      <c r="I27" s="35"/>
      <c r="J27" s="35"/>
      <c r="K27" s="36"/>
      <c r="L27" s="118"/>
      <c r="M27" s="118"/>
      <c r="N27" s="118"/>
      <c r="O27" s="118"/>
      <c r="P27" s="118"/>
      <c r="Q27" s="118"/>
    </row>
    <row r="28" spans="1:19" ht="18.75" customHeight="1" x14ac:dyDescent="0.35">
      <c r="A28" s="43"/>
      <c r="B28" s="25"/>
      <c r="C28" s="21" t="s">
        <v>52</v>
      </c>
      <c r="D28" s="22" t="s">
        <v>53</v>
      </c>
      <c r="E28" s="35" t="s">
        <v>40</v>
      </c>
      <c r="F28" s="35" t="s">
        <v>39</v>
      </c>
      <c r="G28" s="37">
        <v>1.5</v>
      </c>
      <c r="H28" s="35">
        <v>0.5</v>
      </c>
      <c r="I28" s="35"/>
      <c r="J28" s="35"/>
      <c r="K28" s="36"/>
      <c r="L28" s="118" t="s">
        <v>41</v>
      </c>
      <c r="M28" s="118"/>
      <c r="N28" s="118"/>
      <c r="O28" s="118"/>
      <c r="P28" s="118"/>
      <c r="Q28" s="118"/>
    </row>
    <row r="29" spans="1:19" ht="18.75" customHeight="1" x14ac:dyDescent="0.2">
      <c r="A29" s="43"/>
      <c r="B29" s="25"/>
      <c r="C29" s="37"/>
      <c r="D29" s="36"/>
      <c r="E29" s="20"/>
      <c r="F29" s="20"/>
      <c r="G29" s="37"/>
      <c r="H29" s="35"/>
      <c r="I29" s="35"/>
      <c r="J29" s="35"/>
      <c r="K29" s="36"/>
      <c r="L29" s="118" t="s">
        <v>54</v>
      </c>
      <c r="M29" s="118"/>
      <c r="N29" s="118"/>
      <c r="O29" s="118"/>
      <c r="P29" s="118"/>
      <c r="Q29" s="118"/>
    </row>
    <row r="30" spans="1:19" ht="18.75" customHeight="1" x14ac:dyDescent="0.2">
      <c r="A30" s="43"/>
      <c r="B30" s="35"/>
      <c r="C30" s="37"/>
      <c r="D30" s="36"/>
      <c r="E30" s="20"/>
      <c r="F30" s="20"/>
      <c r="G30" s="37"/>
      <c r="H30" s="35"/>
      <c r="I30" s="35"/>
      <c r="J30" s="35"/>
      <c r="K30" s="36"/>
      <c r="L30" s="118" t="s">
        <v>30</v>
      </c>
      <c r="M30" s="118"/>
      <c r="N30" s="118"/>
      <c r="O30" s="118"/>
      <c r="P30" s="118"/>
      <c r="Q30" s="118"/>
    </row>
    <row r="31" spans="1:19" ht="18.75" customHeight="1" x14ac:dyDescent="0.2">
      <c r="A31" s="43"/>
      <c r="B31" s="25"/>
      <c r="C31" s="23"/>
      <c r="D31" s="24"/>
      <c r="E31" s="32"/>
      <c r="F31" s="20"/>
      <c r="G31" s="37"/>
      <c r="H31" s="35"/>
      <c r="I31" s="35"/>
      <c r="J31" s="35"/>
      <c r="K31" s="36"/>
      <c r="L31" s="118"/>
      <c r="M31" s="118"/>
      <c r="N31" s="118"/>
      <c r="O31" s="118"/>
      <c r="P31" s="118"/>
      <c r="Q31" s="118"/>
    </row>
    <row r="32" spans="1:19" ht="18.75" customHeight="1" x14ac:dyDescent="0.2">
      <c r="A32" s="43">
        <v>43654</v>
      </c>
      <c r="B32" s="25" t="s">
        <v>15</v>
      </c>
      <c r="C32" s="7" t="s">
        <v>33</v>
      </c>
      <c r="D32" s="8" t="s">
        <v>34</v>
      </c>
      <c r="E32" s="25"/>
      <c r="F32" s="35"/>
      <c r="G32" s="37"/>
      <c r="H32" s="35"/>
      <c r="I32" s="35"/>
      <c r="J32" s="35"/>
      <c r="K32" s="36"/>
      <c r="L32" s="118" t="s">
        <v>56</v>
      </c>
      <c r="M32" s="118"/>
      <c r="N32" s="118"/>
      <c r="O32" s="118"/>
      <c r="P32" s="118"/>
      <c r="Q32" s="118"/>
    </row>
    <row r="33" spans="1:21" ht="18.75" customHeight="1" x14ac:dyDescent="0.2">
      <c r="A33" s="43"/>
      <c r="B33" s="35"/>
      <c r="C33" s="23" t="s">
        <v>42</v>
      </c>
      <c r="D33" s="24" t="s">
        <v>55</v>
      </c>
      <c r="E33" s="25" t="s">
        <v>42</v>
      </c>
      <c r="F33" s="35" t="s">
        <v>44</v>
      </c>
      <c r="G33" s="37">
        <v>3</v>
      </c>
      <c r="H33" s="35"/>
      <c r="I33" s="35"/>
      <c r="J33" s="35"/>
      <c r="K33" s="36"/>
      <c r="L33" s="118" t="s">
        <v>57</v>
      </c>
      <c r="M33" s="118"/>
      <c r="N33" s="118"/>
      <c r="O33" s="118"/>
      <c r="P33" s="118"/>
      <c r="Q33" s="118"/>
      <c r="U33" s="49"/>
    </row>
    <row r="34" spans="1:21" ht="18.75" customHeight="1" x14ac:dyDescent="0.2">
      <c r="A34" s="43"/>
      <c r="B34" s="35"/>
      <c r="C34" s="23"/>
      <c r="D34" s="24"/>
      <c r="E34" s="25"/>
      <c r="F34" s="35"/>
      <c r="G34" s="37"/>
      <c r="H34" s="35"/>
      <c r="I34" s="35"/>
      <c r="J34" s="35"/>
      <c r="K34" s="36"/>
      <c r="L34" s="118" t="s">
        <v>30</v>
      </c>
      <c r="M34" s="118"/>
      <c r="N34" s="118"/>
      <c r="O34" s="118"/>
      <c r="P34" s="118"/>
      <c r="Q34" s="118"/>
    </row>
    <row r="35" spans="1:21" ht="18.75" customHeight="1" x14ac:dyDescent="0.2">
      <c r="A35" s="43"/>
      <c r="B35" s="35"/>
      <c r="C35" s="23"/>
      <c r="D35" s="24"/>
      <c r="E35" s="25"/>
      <c r="F35" s="35"/>
      <c r="G35" s="37"/>
      <c r="H35" s="35"/>
      <c r="I35" s="35"/>
      <c r="J35" s="35"/>
      <c r="K35" s="36"/>
      <c r="L35" s="118"/>
      <c r="M35" s="118"/>
      <c r="N35" s="118"/>
      <c r="O35" s="118"/>
      <c r="P35" s="118"/>
      <c r="Q35" s="118"/>
    </row>
    <row r="36" spans="1:21" ht="18.75" customHeight="1" x14ac:dyDescent="0.2">
      <c r="A36" s="43" t="s">
        <v>58</v>
      </c>
      <c r="B36" s="25" t="s">
        <v>15</v>
      </c>
      <c r="C36" s="7" t="s">
        <v>33</v>
      </c>
      <c r="D36" s="8" t="s">
        <v>34</v>
      </c>
      <c r="E36" s="25"/>
      <c r="F36" s="35"/>
      <c r="G36" s="37"/>
      <c r="H36" s="35"/>
      <c r="I36" s="35"/>
      <c r="J36" s="35"/>
      <c r="K36" s="36"/>
      <c r="L36" s="118" t="s">
        <v>41</v>
      </c>
      <c r="M36" s="118"/>
      <c r="N36" s="118"/>
      <c r="O36" s="118"/>
      <c r="P36" s="118"/>
      <c r="Q36" s="118"/>
    </row>
    <row r="37" spans="1:21" ht="18.75" customHeight="1" x14ac:dyDescent="0.2">
      <c r="A37" s="43"/>
      <c r="B37" s="25"/>
      <c r="C37" s="23" t="s">
        <v>59</v>
      </c>
      <c r="D37" s="24" t="s">
        <v>60</v>
      </c>
      <c r="E37" s="25" t="s">
        <v>40</v>
      </c>
      <c r="F37" s="35" t="s">
        <v>39</v>
      </c>
      <c r="G37" s="37">
        <v>1.5</v>
      </c>
      <c r="H37" s="35">
        <v>0.5</v>
      </c>
      <c r="I37" s="35"/>
      <c r="J37" s="35"/>
      <c r="K37" s="36"/>
      <c r="L37" s="118" t="s">
        <v>61</v>
      </c>
      <c r="M37" s="118"/>
      <c r="N37" s="118"/>
      <c r="O37" s="118"/>
      <c r="P37" s="118"/>
      <c r="Q37" s="118"/>
    </row>
    <row r="38" spans="1:21" ht="18.75" customHeight="1" x14ac:dyDescent="0.2">
      <c r="A38" s="43"/>
      <c r="B38" s="35"/>
      <c r="C38" s="23"/>
      <c r="D38" s="24"/>
      <c r="E38" s="25"/>
      <c r="F38" s="35"/>
      <c r="G38" s="37"/>
      <c r="H38" s="35"/>
      <c r="I38" s="35"/>
      <c r="J38" s="35"/>
      <c r="K38" s="36"/>
      <c r="L38" s="118"/>
      <c r="M38" s="118"/>
      <c r="N38" s="118"/>
      <c r="O38" s="118"/>
      <c r="P38" s="118"/>
      <c r="Q38" s="118"/>
    </row>
    <row r="39" spans="1:21" ht="18.75" customHeight="1" x14ac:dyDescent="0.2">
      <c r="A39" s="43" t="s">
        <v>62</v>
      </c>
      <c r="B39" s="25" t="s">
        <v>15</v>
      </c>
      <c r="C39" s="7" t="s">
        <v>33</v>
      </c>
      <c r="D39" s="8" t="s">
        <v>34</v>
      </c>
      <c r="E39" s="25"/>
      <c r="F39" s="35"/>
      <c r="G39" s="37"/>
      <c r="H39" s="35"/>
      <c r="I39" s="35"/>
      <c r="J39" s="35"/>
      <c r="K39" s="36"/>
      <c r="L39" s="118" t="s">
        <v>66</v>
      </c>
      <c r="M39" s="118"/>
      <c r="N39" s="118"/>
      <c r="O39" s="118"/>
      <c r="P39" s="118"/>
      <c r="Q39" s="118"/>
    </row>
    <row r="40" spans="1:21" ht="18.75" customHeight="1" x14ac:dyDescent="0.2">
      <c r="A40" s="43"/>
      <c r="B40" s="35"/>
      <c r="C40" s="23" t="s">
        <v>63</v>
      </c>
      <c r="D40" s="24" t="s">
        <v>64</v>
      </c>
      <c r="E40" s="25" t="s">
        <v>31</v>
      </c>
      <c r="F40" s="35" t="s">
        <v>65</v>
      </c>
      <c r="G40" s="37">
        <v>6.5</v>
      </c>
      <c r="H40" s="35"/>
      <c r="I40" s="35"/>
      <c r="J40" s="35"/>
      <c r="K40" s="36"/>
      <c r="L40" s="118" t="s">
        <v>67</v>
      </c>
      <c r="M40" s="118"/>
      <c r="N40" s="118"/>
      <c r="O40" s="118"/>
      <c r="P40" s="118"/>
      <c r="Q40" s="118"/>
    </row>
    <row r="41" spans="1:21" ht="18.75" customHeight="1" x14ac:dyDescent="0.2">
      <c r="A41" s="43"/>
      <c r="B41" s="25"/>
      <c r="C41" s="25"/>
      <c r="D41" s="24"/>
      <c r="E41" s="25"/>
      <c r="F41" s="35"/>
      <c r="G41" s="37"/>
      <c r="H41" s="35"/>
      <c r="I41" s="35"/>
      <c r="J41" s="35"/>
      <c r="K41" s="36"/>
      <c r="L41" s="118" t="s">
        <v>68</v>
      </c>
      <c r="M41" s="118"/>
      <c r="N41" s="118"/>
      <c r="O41" s="118"/>
      <c r="P41" s="118"/>
      <c r="Q41" s="118"/>
    </row>
    <row r="42" spans="1:21" ht="18.75" customHeight="1" x14ac:dyDescent="0.2">
      <c r="A42" s="43"/>
      <c r="B42" s="25"/>
      <c r="C42" s="25"/>
      <c r="D42" s="24"/>
      <c r="E42" s="25"/>
      <c r="F42" s="35"/>
      <c r="G42" s="37"/>
      <c r="H42" s="35"/>
      <c r="I42" s="35"/>
      <c r="J42" s="35"/>
      <c r="K42" s="36"/>
      <c r="L42" s="118" t="s">
        <v>69</v>
      </c>
      <c r="M42" s="118"/>
      <c r="N42" s="118"/>
      <c r="O42" s="118"/>
      <c r="P42" s="118"/>
      <c r="Q42" s="118"/>
    </row>
    <row r="43" spans="1:21" ht="18.75" customHeight="1" x14ac:dyDescent="0.2">
      <c r="A43" s="9"/>
      <c r="B43" s="35"/>
      <c r="C43" s="23"/>
      <c r="D43" s="24"/>
      <c r="E43" s="25"/>
      <c r="F43" s="35"/>
      <c r="G43" s="37"/>
      <c r="H43" s="35"/>
      <c r="I43" s="35"/>
      <c r="J43" s="35"/>
      <c r="K43" s="36"/>
      <c r="L43" s="118" t="s">
        <v>70</v>
      </c>
      <c r="M43" s="118"/>
      <c r="N43" s="118"/>
      <c r="O43" s="118"/>
      <c r="P43" s="118"/>
      <c r="Q43" s="118"/>
    </row>
    <row r="44" spans="1:21" ht="18.75" customHeight="1" x14ac:dyDescent="0.2">
      <c r="A44" s="9"/>
      <c r="B44" s="35"/>
      <c r="C44" s="23"/>
      <c r="D44" s="24"/>
      <c r="E44" s="25"/>
      <c r="F44" s="35"/>
      <c r="G44" s="37"/>
      <c r="H44" s="35"/>
      <c r="I44" s="35"/>
      <c r="J44" s="35"/>
      <c r="K44" s="36"/>
      <c r="L44" s="118" t="s">
        <v>71</v>
      </c>
      <c r="M44" s="118"/>
      <c r="N44" s="118"/>
      <c r="O44" s="118"/>
      <c r="P44" s="118"/>
      <c r="Q44" s="118"/>
    </row>
    <row r="45" spans="1:21" ht="18.75" customHeight="1" x14ac:dyDescent="0.2">
      <c r="A45" s="9"/>
      <c r="B45" s="35"/>
      <c r="C45" s="23"/>
      <c r="D45" s="24"/>
      <c r="E45" s="25"/>
      <c r="F45" s="35"/>
      <c r="G45" s="37"/>
      <c r="H45" s="35"/>
      <c r="I45" s="35"/>
      <c r="J45" s="35"/>
      <c r="K45" s="36"/>
      <c r="L45" s="118" t="s">
        <v>72</v>
      </c>
      <c r="M45" s="118"/>
      <c r="N45" s="118"/>
      <c r="O45" s="118"/>
      <c r="P45" s="118"/>
      <c r="Q45" s="118"/>
    </row>
    <row r="46" spans="1:21" ht="18.75" customHeight="1" x14ac:dyDescent="0.2">
      <c r="A46" s="36"/>
      <c r="B46" s="35"/>
      <c r="C46" s="37"/>
      <c r="D46" s="36"/>
      <c r="E46" s="25"/>
      <c r="F46" s="35"/>
      <c r="G46" s="37"/>
      <c r="H46" s="35"/>
      <c r="I46" s="35"/>
      <c r="J46" s="35"/>
      <c r="K46" s="36"/>
      <c r="L46" s="117" t="s">
        <v>73</v>
      </c>
      <c r="M46" s="117"/>
      <c r="N46" s="117"/>
      <c r="O46" s="117"/>
      <c r="P46" s="117"/>
      <c r="Q46" s="117"/>
    </row>
    <row r="47" spans="1:21" ht="18.75" customHeight="1" x14ac:dyDescent="0.2">
      <c r="A47" s="36"/>
      <c r="B47" s="35"/>
      <c r="C47" s="23"/>
      <c r="D47" s="24"/>
      <c r="E47" s="25"/>
      <c r="F47" s="35"/>
      <c r="G47" s="37"/>
      <c r="H47" s="35"/>
      <c r="I47" s="35"/>
      <c r="J47" s="35"/>
      <c r="K47" s="36"/>
      <c r="L47" s="117" t="s">
        <v>74</v>
      </c>
      <c r="M47" s="117"/>
      <c r="N47" s="117"/>
      <c r="O47" s="117"/>
      <c r="P47" s="117"/>
      <c r="Q47" s="117"/>
    </row>
    <row r="48" spans="1:21" ht="18.75" customHeight="1" x14ac:dyDescent="0.2">
      <c r="A48" s="36"/>
      <c r="B48" s="35"/>
      <c r="C48" s="37"/>
      <c r="D48" s="36"/>
      <c r="E48" s="25"/>
      <c r="F48" s="35"/>
      <c r="G48" s="37"/>
      <c r="H48" s="35"/>
      <c r="I48" s="35"/>
      <c r="J48" s="35"/>
      <c r="K48" s="36"/>
      <c r="L48" s="117" t="s">
        <v>75</v>
      </c>
      <c r="M48" s="117"/>
      <c r="N48" s="117"/>
      <c r="O48" s="117"/>
      <c r="P48" s="117"/>
      <c r="Q48" s="117"/>
    </row>
    <row r="49" spans="1:17" ht="18.75" customHeight="1" x14ac:dyDescent="0.2">
      <c r="A49" s="36"/>
      <c r="B49" s="35"/>
      <c r="C49" s="37"/>
      <c r="D49" s="36"/>
      <c r="E49" s="25"/>
      <c r="F49" s="35"/>
      <c r="G49" s="37"/>
      <c r="H49" s="35"/>
      <c r="I49" s="35"/>
      <c r="J49" s="35"/>
      <c r="K49" s="36"/>
      <c r="L49" s="117"/>
      <c r="M49" s="117"/>
      <c r="N49" s="117"/>
      <c r="O49" s="117"/>
      <c r="P49" s="117"/>
      <c r="Q49" s="117"/>
    </row>
    <row r="50" spans="1:17" ht="18.75" customHeight="1" x14ac:dyDescent="0.2">
      <c r="A50" s="36" t="s">
        <v>76</v>
      </c>
      <c r="B50" s="35" t="s">
        <v>19</v>
      </c>
      <c r="C50" s="7" t="s">
        <v>33</v>
      </c>
      <c r="D50" s="8" t="s">
        <v>34</v>
      </c>
      <c r="E50" s="25"/>
      <c r="F50" s="35"/>
      <c r="G50" s="37"/>
      <c r="H50" s="35"/>
      <c r="I50" s="35"/>
      <c r="J50" s="35"/>
      <c r="K50" s="36"/>
      <c r="L50" s="103" t="s">
        <v>41</v>
      </c>
      <c r="M50" s="123"/>
      <c r="N50" s="123"/>
      <c r="O50" s="123"/>
      <c r="P50" s="123"/>
      <c r="Q50" s="124"/>
    </row>
    <row r="51" spans="1:17" ht="18.75" customHeight="1" x14ac:dyDescent="0.2">
      <c r="A51" s="36"/>
      <c r="B51" s="35"/>
      <c r="C51" s="37" t="s">
        <v>77</v>
      </c>
      <c r="D51" s="36" t="s">
        <v>78</v>
      </c>
      <c r="E51" s="25" t="s">
        <v>79</v>
      </c>
      <c r="F51" s="35" t="s">
        <v>80</v>
      </c>
      <c r="G51" s="37"/>
      <c r="H51" s="35">
        <v>2</v>
      </c>
      <c r="I51" s="35"/>
      <c r="J51" s="35"/>
      <c r="K51" s="36"/>
      <c r="L51" s="117" t="s">
        <v>81</v>
      </c>
      <c r="M51" s="117"/>
      <c r="N51" s="117"/>
      <c r="O51" s="117"/>
      <c r="P51" s="117"/>
      <c r="Q51" s="117"/>
    </row>
    <row r="52" spans="1:17" ht="18.75" customHeight="1" x14ac:dyDescent="0.2">
      <c r="A52" s="36"/>
      <c r="B52" s="35"/>
      <c r="C52" s="37"/>
      <c r="D52" s="36"/>
      <c r="E52" s="25"/>
      <c r="F52" s="35"/>
      <c r="G52" s="37"/>
      <c r="H52" s="35"/>
      <c r="I52" s="35"/>
      <c r="J52" s="35"/>
      <c r="K52" s="36"/>
      <c r="L52" s="117" t="s">
        <v>82</v>
      </c>
      <c r="M52" s="117"/>
      <c r="N52" s="117"/>
      <c r="O52" s="117"/>
      <c r="P52" s="117"/>
      <c r="Q52" s="117"/>
    </row>
    <row r="53" spans="1:17" ht="18.75" customHeight="1" x14ac:dyDescent="0.2">
      <c r="A53" s="36"/>
      <c r="B53" s="35"/>
      <c r="C53" s="37"/>
      <c r="D53" s="36"/>
      <c r="E53" s="25"/>
      <c r="F53" s="35"/>
      <c r="G53" s="37"/>
      <c r="H53" s="35"/>
      <c r="I53" s="35"/>
      <c r="J53" s="35"/>
      <c r="K53" s="36"/>
      <c r="L53" s="117" t="s">
        <v>30</v>
      </c>
      <c r="M53" s="117"/>
      <c r="N53" s="117"/>
      <c r="O53" s="117"/>
      <c r="P53" s="117"/>
      <c r="Q53" s="117"/>
    </row>
    <row r="54" spans="1:17" ht="18.75" customHeight="1" x14ac:dyDescent="0.2">
      <c r="A54" s="36"/>
      <c r="B54" s="35"/>
      <c r="C54" s="23"/>
      <c r="D54" s="24"/>
      <c r="E54" s="25"/>
      <c r="F54" s="35"/>
      <c r="G54" s="37"/>
      <c r="H54" s="35"/>
      <c r="I54" s="35"/>
      <c r="J54" s="35"/>
      <c r="K54" s="36"/>
      <c r="L54" s="122"/>
      <c r="M54" s="122"/>
      <c r="N54" s="122"/>
      <c r="O54" s="122"/>
      <c r="P54" s="122"/>
      <c r="Q54" s="122"/>
    </row>
    <row r="55" spans="1:17" ht="18.75" customHeight="1" x14ac:dyDescent="0.2">
      <c r="A55" s="36" t="s">
        <v>83</v>
      </c>
      <c r="B55" s="35" t="s">
        <v>16</v>
      </c>
      <c r="C55" s="7" t="s">
        <v>33</v>
      </c>
      <c r="D55" s="8" t="s">
        <v>34</v>
      </c>
      <c r="E55" s="25"/>
      <c r="F55" s="35"/>
      <c r="G55" s="37"/>
      <c r="H55" s="35"/>
      <c r="I55" s="35"/>
      <c r="J55" s="35"/>
      <c r="K55" s="36"/>
      <c r="L55" s="117" t="s">
        <v>88</v>
      </c>
      <c r="M55" s="117"/>
      <c r="N55" s="117"/>
      <c r="O55" s="117"/>
      <c r="P55" s="117"/>
      <c r="Q55" s="117"/>
    </row>
    <row r="56" spans="1:17" ht="18.75" customHeight="1" x14ac:dyDescent="0.2">
      <c r="A56" s="36"/>
      <c r="B56" s="35"/>
      <c r="C56" s="37" t="s">
        <v>84</v>
      </c>
      <c r="D56" s="36" t="s">
        <v>85</v>
      </c>
      <c r="E56" s="25" t="s">
        <v>86</v>
      </c>
      <c r="F56" s="35" t="s">
        <v>87</v>
      </c>
      <c r="G56" s="37"/>
      <c r="H56" s="35">
        <v>3.5</v>
      </c>
      <c r="I56" s="35"/>
      <c r="J56" s="35"/>
      <c r="K56" s="36"/>
      <c r="L56" s="117" t="s">
        <v>89</v>
      </c>
      <c r="M56" s="117"/>
      <c r="N56" s="117"/>
      <c r="O56" s="117"/>
      <c r="P56" s="117"/>
      <c r="Q56" s="117"/>
    </row>
    <row r="57" spans="1:17" ht="18.75" customHeight="1" x14ac:dyDescent="0.2">
      <c r="A57" s="36"/>
      <c r="B57" s="35"/>
      <c r="C57" s="37"/>
      <c r="D57" s="36"/>
      <c r="E57" s="25"/>
      <c r="F57" s="35"/>
      <c r="G57" s="37"/>
      <c r="H57" s="35"/>
      <c r="I57" s="35"/>
      <c r="J57" s="35"/>
      <c r="K57" s="36"/>
      <c r="L57" s="117" t="s">
        <v>90</v>
      </c>
      <c r="M57" s="117"/>
      <c r="N57" s="117"/>
      <c r="O57" s="117"/>
      <c r="P57" s="117"/>
      <c r="Q57" s="117"/>
    </row>
    <row r="58" spans="1:17" ht="18.75" customHeight="1" x14ac:dyDescent="0.2">
      <c r="A58" s="36"/>
      <c r="B58" s="35"/>
      <c r="C58" s="37"/>
      <c r="D58" s="36"/>
      <c r="E58" s="25"/>
      <c r="F58" s="35"/>
      <c r="G58" s="37"/>
      <c r="H58" s="35"/>
      <c r="I58" s="35"/>
      <c r="J58" s="35"/>
      <c r="K58" s="36"/>
      <c r="L58" s="117"/>
      <c r="M58" s="117"/>
      <c r="N58" s="117"/>
      <c r="O58" s="117"/>
      <c r="P58" s="117"/>
      <c r="Q58" s="117"/>
    </row>
    <row r="59" spans="1:17" ht="18.75" customHeight="1" x14ac:dyDescent="0.2">
      <c r="A59" s="36" t="s">
        <v>91</v>
      </c>
      <c r="B59" s="35" t="s">
        <v>15</v>
      </c>
      <c r="C59" s="7" t="s">
        <v>33</v>
      </c>
      <c r="D59" s="8" t="s">
        <v>34</v>
      </c>
      <c r="E59" s="25"/>
      <c r="F59" s="35"/>
      <c r="G59" s="37"/>
      <c r="H59" s="35"/>
      <c r="I59" s="35"/>
      <c r="J59" s="35"/>
      <c r="K59" s="36"/>
      <c r="L59" s="117" t="s">
        <v>88</v>
      </c>
      <c r="M59" s="117"/>
      <c r="N59" s="117"/>
      <c r="O59" s="117"/>
      <c r="P59" s="117"/>
      <c r="Q59" s="117"/>
    </row>
    <row r="60" spans="1:17" ht="18.75" customHeight="1" x14ac:dyDescent="0.2">
      <c r="A60" s="36"/>
      <c r="B60" s="35"/>
      <c r="C60" s="37" t="s">
        <v>92</v>
      </c>
      <c r="D60" s="36" t="s">
        <v>93</v>
      </c>
      <c r="E60" s="25" t="s">
        <v>44</v>
      </c>
      <c r="F60" s="35" t="s">
        <v>93</v>
      </c>
      <c r="G60" s="37">
        <v>1</v>
      </c>
      <c r="H60" s="35">
        <v>1.5</v>
      </c>
      <c r="I60" s="35"/>
      <c r="J60" s="35"/>
      <c r="K60" s="36"/>
      <c r="L60" s="117" t="s">
        <v>94</v>
      </c>
      <c r="M60" s="117"/>
      <c r="N60" s="117"/>
      <c r="O60" s="117"/>
      <c r="P60" s="117"/>
      <c r="Q60" s="117"/>
    </row>
    <row r="61" spans="1:17" ht="18.75" customHeight="1" x14ac:dyDescent="0.2">
      <c r="A61" s="36"/>
      <c r="B61" s="35"/>
      <c r="C61" s="37"/>
      <c r="D61" s="36"/>
      <c r="E61" s="25"/>
      <c r="F61" s="35"/>
      <c r="G61" s="37"/>
      <c r="H61" s="35"/>
      <c r="I61" s="35"/>
      <c r="J61" s="35"/>
      <c r="K61" s="36"/>
      <c r="L61" s="117" t="s">
        <v>75</v>
      </c>
      <c r="M61" s="117"/>
      <c r="N61" s="117"/>
      <c r="O61" s="117"/>
      <c r="P61" s="117"/>
      <c r="Q61" s="117"/>
    </row>
    <row r="62" spans="1:17" ht="18.75" customHeight="1" x14ac:dyDescent="0.2">
      <c r="A62" s="36"/>
      <c r="B62" s="35"/>
      <c r="C62" s="23"/>
      <c r="D62" s="24"/>
      <c r="E62" s="25"/>
      <c r="F62" s="35"/>
      <c r="G62" s="37"/>
      <c r="H62" s="35"/>
      <c r="I62" s="35"/>
      <c r="J62" s="35"/>
      <c r="K62" s="36"/>
      <c r="L62" s="103"/>
      <c r="M62" s="104"/>
      <c r="N62" s="104"/>
      <c r="O62" s="104"/>
      <c r="P62" s="104"/>
      <c r="Q62" s="105"/>
    </row>
    <row r="63" spans="1:17" ht="18.75" customHeight="1" x14ac:dyDescent="0.2">
      <c r="A63" s="36" t="s">
        <v>95</v>
      </c>
      <c r="B63" s="35" t="s">
        <v>15</v>
      </c>
      <c r="C63" s="23" t="s">
        <v>33</v>
      </c>
      <c r="D63" s="24" t="s">
        <v>34</v>
      </c>
      <c r="E63" s="25"/>
      <c r="F63" s="35"/>
      <c r="G63" s="37"/>
      <c r="H63" s="35"/>
      <c r="I63" s="35"/>
      <c r="J63" s="35"/>
      <c r="K63" s="36"/>
      <c r="L63" s="117" t="s">
        <v>41</v>
      </c>
      <c r="M63" s="117"/>
      <c r="N63" s="117"/>
      <c r="O63" s="117"/>
      <c r="P63" s="117"/>
      <c r="Q63" s="117"/>
    </row>
    <row r="64" spans="1:17" ht="18.75" customHeight="1" x14ac:dyDescent="0.2">
      <c r="A64" s="36"/>
      <c r="B64" s="35"/>
      <c r="C64" s="37" t="s">
        <v>96</v>
      </c>
      <c r="D64" s="36" t="s">
        <v>53</v>
      </c>
      <c r="E64" s="25" t="s">
        <v>97</v>
      </c>
      <c r="F64" s="35" t="s">
        <v>39</v>
      </c>
      <c r="G64" s="37">
        <v>1.5</v>
      </c>
      <c r="H64" s="35">
        <v>1</v>
      </c>
      <c r="I64" s="35"/>
      <c r="J64" s="35"/>
      <c r="K64" s="36"/>
      <c r="L64" s="117" t="s">
        <v>98</v>
      </c>
      <c r="M64" s="117"/>
      <c r="N64" s="117"/>
      <c r="O64" s="117"/>
      <c r="P64" s="117"/>
      <c r="Q64" s="117"/>
    </row>
    <row r="65" spans="1:17" ht="18.75" customHeight="1" x14ac:dyDescent="0.2">
      <c r="A65" s="36"/>
      <c r="B65" s="35"/>
      <c r="C65" s="37"/>
      <c r="D65" s="36"/>
      <c r="E65" s="25"/>
      <c r="F65" s="35"/>
      <c r="G65" s="37"/>
      <c r="H65" s="35"/>
      <c r="I65" s="35"/>
      <c r="J65" s="35"/>
      <c r="K65" s="36"/>
      <c r="L65" s="117" t="s">
        <v>75</v>
      </c>
      <c r="M65" s="117"/>
      <c r="N65" s="117"/>
      <c r="O65" s="117"/>
      <c r="P65" s="117"/>
      <c r="Q65" s="117"/>
    </row>
    <row r="66" spans="1:17" ht="18.75" customHeight="1" x14ac:dyDescent="0.2">
      <c r="A66" s="36"/>
      <c r="B66" s="35"/>
      <c r="C66" s="37"/>
      <c r="D66" s="36"/>
      <c r="E66" s="25"/>
      <c r="F66" s="35"/>
      <c r="G66" s="37"/>
      <c r="H66" s="35"/>
      <c r="I66" s="35"/>
      <c r="J66" s="35"/>
      <c r="K66" s="36"/>
      <c r="L66" s="117"/>
      <c r="M66" s="117"/>
      <c r="N66" s="117"/>
      <c r="O66" s="117"/>
      <c r="P66" s="117"/>
      <c r="Q66" s="117"/>
    </row>
    <row r="67" spans="1:17" ht="18.75" customHeight="1" x14ac:dyDescent="0.2">
      <c r="A67" s="36" t="s">
        <v>99</v>
      </c>
      <c r="B67" s="35" t="s">
        <v>15</v>
      </c>
      <c r="C67" s="37" t="s">
        <v>33</v>
      </c>
      <c r="D67" s="36" t="s">
        <v>34</v>
      </c>
      <c r="E67" s="25"/>
      <c r="F67" s="35"/>
      <c r="G67" s="37"/>
      <c r="H67" s="35"/>
      <c r="I67" s="35"/>
      <c r="J67" s="35"/>
      <c r="K67" s="36"/>
      <c r="L67" s="117" t="s">
        <v>41</v>
      </c>
      <c r="M67" s="117"/>
      <c r="N67" s="117"/>
      <c r="O67" s="117"/>
      <c r="P67" s="117"/>
      <c r="Q67" s="117"/>
    </row>
    <row r="68" spans="1:17" ht="18.75" customHeight="1" x14ac:dyDescent="0.2">
      <c r="A68" s="36"/>
      <c r="B68" s="35"/>
      <c r="C68" s="37" t="s">
        <v>100</v>
      </c>
      <c r="D68" s="36" t="s">
        <v>60</v>
      </c>
      <c r="E68" s="25" t="s">
        <v>97</v>
      </c>
      <c r="F68" s="35" t="s">
        <v>39</v>
      </c>
      <c r="G68" s="37">
        <v>1.5</v>
      </c>
      <c r="H68" s="35">
        <v>1</v>
      </c>
      <c r="I68" s="35"/>
      <c r="J68" s="35"/>
      <c r="K68" s="36"/>
      <c r="L68" s="117" t="s">
        <v>98</v>
      </c>
      <c r="M68" s="117"/>
      <c r="N68" s="117"/>
      <c r="O68" s="117"/>
      <c r="P68" s="117"/>
      <c r="Q68" s="117"/>
    </row>
    <row r="69" spans="1:17" ht="18.75" customHeight="1" x14ac:dyDescent="0.2">
      <c r="A69" s="36"/>
      <c r="B69" s="35"/>
      <c r="C69" s="23"/>
      <c r="D69" s="24"/>
      <c r="E69" s="25"/>
      <c r="F69" s="35"/>
      <c r="G69" s="37"/>
      <c r="H69" s="35"/>
      <c r="I69" s="35"/>
      <c r="J69" s="35"/>
      <c r="K69" s="36"/>
      <c r="L69" s="117" t="s">
        <v>75</v>
      </c>
      <c r="M69" s="117"/>
      <c r="N69" s="117"/>
      <c r="O69" s="117"/>
      <c r="P69" s="117"/>
      <c r="Q69" s="117"/>
    </row>
    <row r="70" spans="1:17" ht="18.75" customHeight="1" x14ac:dyDescent="0.2">
      <c r="A70" s="36"/>
      <c r="B70" s="35"/>
      <c r="C70" s="37"/>
      <c r="D70" s="36"/>
      <c r="E70" s="25"/>
      <c r="F70" s="35"/>
      <c r="G70" s="37"/>
      <c r="H70" s="35"/>
      <c r="I70" s="35"/>
      <c r="J70" s="35"/>
      <c r="K70" s="36"/>
      <c r="L70" s="117"/>
      <c r="M70" s="117"/>
      <c r="N70" s="117"/>
      <c r="O70" s="117"/>
      <c r="P70" s="117"/>
      <c r="Q70" s="117"/>
    </row>
    <row r="71" spans="1:17" ht="18.75" customHeight="1" x14ac:dyDescent="0.2">
      <c r="A71" s="36" t="s">
        <v>99</v>
      </c>
      <c r="B71" s="35" t="s">
        <v>15</v>
      </c>
      <c r="C71" s="37" t="s">
        <v>33</v>
      </c>
      <c r="D71" s="36" t="s">
        <v>34</v>
      </c>
      <c r="E71" s="25"/>
      <c r="F71" s="35"/>
      <c r="G71" s="37"/>
      <c r="H71" s="35"/>
      <c r="I71" s="35"/>
      <c r="J71" s="35"/>
      <c r="K71" s="36"/>
      <c r="L71" s="117" t="s">
        <v>88</v>
      </c>
      <c r="M71" s="117"/>
      <c r="N71" s="117"/>
      <c r="O71" s="117"/>
      <c r="P71" s="117"/>
      <c r="Q71" s="117"/>
    </row>
    <row r="72" spans="1:17" ht="18.75" customHeight="1" x14ac:dyDescent="0.2">
      <c r="A72" s="36"/>
      <c r="B72" s="35"/>
      <c r="C72" s="37" t="s">
        <v>101</v>
      </c>
      <c r="D72" s="36" t="s">
        <v>102</v>
      </c>
      <c r="E72" s="25" t="s">
        <v>103</v>
      </c>
      <c r="F72" s="35" t="s">
        <v>104</v>
      </c>
      <c r="G72" s="37">
        <v>3</v>
      </c>
      <c r="H72" s="35">
        <v>1</v>
      </c>
      <c r="I72" s="35"/>
      <c r="J72" s="35"/>
      <c r="K72" s="36"/>
      <c r="L72" s="117" t="s">
        <v>94</v>
      </c>
      <c r="M72" s="117"/>
      <c r="N72" s="117"/>
      <c r="O72" s="117"/>
      <c r="P72" s="117"/>
      <c r="Q72" s="117"/>
    </row>
    <row r="73" spans="1:17" ht="18.75" customHeight="1" x14ac:dyDescent="0.2">
      <c r="A73" s="36"/>
      <c r="B73" s="35"/>
      <c r="C73" s="37"/>
      <c r="D73" s="36"/>
      <c r="E73" s="25"/>
      <c r="F73" s="35"/>
      <c r="G73" s="37"/>
      <c r="H73" s="35"/>
      <c r="I73" s="35"/>
      <c r="J73" s="35"/>
      <c r="K73" s="36"/>
      <c r="L73" s="117" t="s">
        <v>75</v>
      </c>
      <c r="M73" s="117"/>
      <c r="N73" s="117"/>
      <c r="O73" s="117"/>
      <c r="P73" s="117"/>
      <c r="Q73" s="117"/>
    </row>
    <row r="74" spans="1:17" ht="18.75" customHeight="1" x14ac:dyDescent="0.2">
      <c r="A74" s="36"/>
      <c r="B74" s="35"/>
      <c r="C74" s="37"/>
      <c r="D74" s="36"/>
      <c r="E74" s="25"/>
      <c r="F74" s="35"/>
      <c r="G74" s="37"/>
      <c r="H74" s="35"/>
      <c r="I74" s="35"/>
      <c r="J74" s="35"/>
      <c r="K74" s="36"/>
      <c r="L74" s="117"/>
      <c r="M74" s="117"/>
      <c r="N74" s="117"/>
      <c r="O74" s="117"/>
      <c r="P74" s="117"/>
      <c r="Q74" s="117"/>
    </row>
    <row r="75" spans="1:17" ht="18.75" customHeight="1" x14ac:dyDescent="0.2">
      <c r="A75" s="36" t="s">
        <v>105</v>
      </c>
      <c r="B75" s="35" t="s">
        <v>19</v>
      </c>
      <c r="C75" s="37" t="s">
        <v>33</v>
      </c>
      <c r="D75" s="36" t="s">
        <v>34</v>
      </c>
      <c r="E75" s="25"/>
      <c r="F75" s="35"/>
      <c r="G75" s="37"/>
      <c r="H75" s="35"/>
      <c r="I75" s="35"/>
      <c r="J75" s="35"/>
      <c r="K75" s="36"/>
      <c r="L75" s="117" t="s">
        <v>41</v>
      </c>
      <c r="M75" s="117"/>
      <c r="N75" s="117"/>
      <c r="O75" s="117"/>
      <c r="P75" s="117"/>
      <c r="Q75" s="117"/>
    </row>
    <row r="76" spans="1:17" ht="18.75" customHeight="1" x14ac:dyDescent="0.2">
      <c r="A76" s="36"/>
      <c r="B76" s="35"/>
      <c r="C76" s="37" t="s">
        <v>106</v>
      </c>
      <c r="D76" s="36" t="s">
        <v>107</v>
      </c>
      <c r="E76" s="25" t="s">
        <v>108</v>
      </c>
      <c r="F76" s="35" t="s">
        <v>109</v>
      </c>
      <c r="G76" s="37"/>
      <c r="H76" s="35">
        <v>7.5</v>
      </c>
      <c r="I76" s="35"/>
      <c r="J76" s="35"/>
      <c r="K76" s="36"/>
      <c r="L76" s="117" t="s">
        <v>110</v>
      </c>
      <c r="M76" s="117"/>
      <c r="N76" s="117"/>
      <c r="O76" s="117"/>
      <c r="P76" s="117"/>
      <c r="Q76" s="117"/>
    </row>
    <row r="77" spans="1:17" ht="18.75" customHeight="1" x14ac:dyDescent="0.2">
      <c r="A77" s="36"/>
      <c r="B77" s="35"/>
      <c r="C77" s="23"/>
      <c r="D77" s="24"/>
      <c r="E77" s="25"/>
      <c r="F77" s="35"/>
      <c r="G77" s="37"/>
      <c r="H77" s="35"/>
      <c r="I77" s="35"/>
      <c r="J77" s="35"/>
      <c r="K77" s="36"/>
      <c r="L77" s="117" t="s">
        <v>111</v>
      </c>
      <c r="M77" s="117"/>
      <c r="N77" s="117"/>
      <c r="O77" s="117"/>
      <c r="P77" s="117"/>
      <c r="Q77" s="117"/>
    </row>
    <row r="78" spans="1:17" ht="18.75" customHeight="1" x14ac:dyDescent="0.2">
      <c r="A78" s="36"/>
      <c r="B78" s="35"/>
      <c r="C78" s="37"/>
      <c r="D78" s="36"/>
      <c r="E78" s="25"/>
      <c r="F78" s="35"/>
      <c r="G78" s="37"/>
      <c r="H78" s="35"/>
      <c r="I78" s="35"/>
      <c r="J78" s="35"/>
      <c r="K78" s="36"/>
      <c r="L78" s="117" t="s">
        <v>112</v>
      </c>
      <c r="M78" s="117"/>
      <c r="N78" s="117"/>
      <c r="O78" s="117"/>
      <c r="P78" s="117"/>
      <c r="Q78" s="117"/>
    </row>
    <row r="79" spans="1:17" ht="18.75" customHeight="1" x14ac:dyDescent="0.2">
      <c r="A79" s="36"/>
      <c r="B79" s="35"/>
      <c r="C79" s="37"/>
      <c r="D79" s="36"/>
      <c r="E79" s="25"/>
      <c r="F79" s="35"/>
      <c r="G79" s="37"/>
      <c r="H79" s="35"/>
      <c r="I79" s="35"/>
      <c r="J79" s="35"/>
      <c r="K79" s="36"/>
      <c r="L79" s="117" t="s">
        <v>113</v>
      </c>
      <c r="M79" s="117"/>
      <c r="N79" s="117"/>
      <c r="O79" s="117"/>
      <c r="P79" s="117"/>
      <c r="Q79" s="117"/>
    </row>
    <row r="80" spans="1:17" ht="18.75" customHeight="1" x14ac:dyDescent="0.2">
      <c r="A80" s="36"/>
      <c r="B80" s="35"/>
      <c r="C80" s="37"/>
      <c r="D80" s="36"/>
      <c r="E80" s="25"/>
      <c r="F80" s="35"/>
      <c r="G80" s="37"/>
      <c r="H80" s="35"/>
      <c r="I80" s="35"/>
      <c r="J80" s="35"/>
      <c r="K80" s="36"/>
      <c r="L80" s="117" t="s">
        <v>114</v>
      </c>
      <c r="M80" s="117"/>
      <c r="N80" s="117"/>
      <c r="O80" s="117"/>
      <c r="P80" s="117"/>
      <c r="Q80" s="117"/>
    </row>
    <row r="81" spans="1:17" ht="18.75" customHeight="1" x14ac:dyDescent="0.2">
      <c r="A81" s="36"/>
      <c r="B81" s="35"/>
      <c r="C81" s="37"/>
      <c r="D81" s="36"/>
      <c r="E81" s="25"/>
      <c r="F81" s="35"/>
      <c r="G81" s="37"/>
      <c r="H81" s="35"/>
      <c r="I81" s="35"/>
      <c r="J81" s="35"/>
      <c r="K81" s="36"/>
      <c r="L81" s="117"/>
      <c r="M81" s="117"/>
      <c r="N81" s="117"/>
      <c r="O81" s="117"/>
      <c r="P81" s="117"/>
      <c r="Q81" s="117"/>
    </row>
    <row r="82" spans="1:17" ht="18.75" customHeight="1" x14ac:dyDescent="0.2">
      <c r="A82" s="36" t="s">
        <v>105</v>
      </c>
      <c r="B82" s="35" t="s">
        <v>19</v>
      </c>
      <c r="C82" s="37" t="s">
        <v>33</v>
      </c>
      <c r="D82" s="36" t="s">
        <v>34</v>
      </c>
      <c r="E82" s="25"/>
      <c r="F82" s="35"/>
      <c r="G82" s="37"/>
      <c r="H82" s="35"/>
      <c r="I82" s="35"/>
      <c r="J82" s="35"/>
      <c r="K82" s="36"/>
      <c r="L82" s="117" t="s">
        <v>43</v>
      </c>
      <c r="M82" s="117"/>
      <c r="N82" s="117"/>
      <c r="O82" s="117"/>
      <c r="P82" s="117"/>
      <c r="Q82" s="117"/>
    </row>
    <row r="83" spans="1:17" ht="18.75" customHeight="1" x14ac:dyDescent="0.2">
      <c r="A83" s="36"/>
      <c r="B83" s="35"/>
      <c r="C83" s="23" t="s">
        <v>115</v>
      </c>
      <c r="D83" s="24" t="s">
        <v>116</v>
      </c>
      <c r="E83" s="25" t="s">
        <v>115</v>
      </c>
      <c r="F83" s="35" t="s">
        <v>117</v>
      </c>
      <c r="G83" s="37"/>
      <c r="H83" s="35">
        <v>6</v>
      </c>
      <c r="I83" s="35">
        <v>1.5</v>
      </c>
      <c r="J83" s="35"/>
      <c r="K83" s="36"/>
      <c r="L83" s="117" t="s">
        <v>118</v>
      </c>
      <c r="M83" s="117"/>
      <c r="N83" s="117"/>
      <c r="O83" s="117"/>
      <c r="P83" s="117"/>
      <c r="Q83" s="117"/>
    </row>
    <row r="84" spans="1:17" ht="18.75" customHeight="1" x14ac:dyDescent="0.2">
      <c r="A84" s="36"/>
      <c r="B84" s="35"/>
      <c r="C84" s="37"/>
      <c r="D84" s="36"/>
      <c r="E84" s="25"/>
      <c r="F84" s="35"/>
      <c r="G84" s="37"/>
      <c r="H84" s="35"/>
      <c r="I84" s="35"/>
      <c r="J84" s="35"/>
      <c r="K84" s="36"/>
      <c r="L84" s="117" t="s">
        <v>122</v>
      </c>
      <c r="M84" s="117"/>
      <c r="N84" s="117"/>
      <c r="O84" s="117"/>
      <c r="P84" s="117"/>
      <c r="Q84" s="117"/>
    </row>
    <row r="85" spans="1:17" ht="18.75" customHeight="1" x14ac:dyDescent="0.2">
      <c r="A85" s="36"/>
      <c r="B85" s="35"/>
      <c r="C85" s="37"/>
      <c r="D85" s="36"/>
      <c r="E85" s="25"/>
      <c r="F85" s="35"/>
      <c r="G85" s="37"/>
      <c r="H85" s="35"/>
      <c r="I85" s="35"/>
      <c r="J85" s="35"/>
      <c r="K85" s="36"/>
      <c r="L85" s="103" t="s">
        <v>123</v>
      </c>
      <c r="M85" s="104"/>
      <c r="N85" s="104"/>
      <c r="O85" s="104"/>
      <c r="P85" s="104"/>
      <c r="Q85" s="105"/>
    </row>
    <row r="86" spans="1:17" ht="18.75" customHeight="1" x14ac:dyDescent="0.2">
      <c r="A86" s="36"/>
      <c r="B86" s="35"/>
      <c r="C86" s="37"/>
      <c r="D86" s="36"/>
      <c r="E86" s="25"/>
      <c r="F86" s="35"/>
      <c r="G86" s="37"/>
      <c r="H86" s="35"/>
      <c r="I86" s="35"/>
      <c r="J86" s="35"/>
      <c r="K86" s="36"/>
      <c r="L86" s="103" t="s">
        <v>119</v>
      </c>
      <c r="M86" s="104"/>
      <c r="N86" s="104"/>
      <c r="O86" s="104"/>
      <c r="P86" s="104"/>
      <c r="Q86" s="105"/>
    </row>
    <row r="87" spans="1:17" ht="18.75" customHeight="1" x14ac:dyDescent="0.2">
      <c r="A87" s="36"/>
      <c r="B87" s="35"/>
      <c r="C87" s="23"/>
      <c r="D87" s="24"/>
      <c r="E87" s="25"/>
      <c r="F87" s="35"/>
      <c r="G87" s="37"/>
      <c r="H87" s="35"/>
      <c r="I87" s="35"/>
      <c r="J87" s="35"/>
      <c r="K87" s="36"/>
      <c r="L87" s="103" t="s">
        <v>120</v>
      </c>
      <c r="M87" s="104"/>
      <c r="N87" s="104"/>
      <c r="O87" s="104"/>
      <c r="P87" s="104"/>
      <c r="Q87" s="105"/>
    </row>
    <row r="88" spans="1:17" ht="18.75" customHeight="1" x14ac:dyDescent="0.2">
      <c r="A88" s="36"/>
      <c r="B88" s="35"/>
      <c r="C88" s="37"/>
      <c r="D88" s="36"/>
      <c r="E88" s="25"/>
      <c r="F88" s="35"/>
      <c r="G88" s="37"/>
      <c r="H88" s="35"/>
      <c r="I88" s="35"/>
      <c r="J88" s="35"/>
      <c r="K88" s="36"/>
      <c r="L88" s="103" t="s">
        <v>121</v>
      </c>
      <c r="M88" s="104"/>
      <c r="N88" s="104"/>
      <c r="O88" s="104"/>
      <c r="P88" s="104"/>
      <c r="Q88" s="105"/>
    </row>
    <row r="89" spans="1:17" ht="18.75" customHeight="1" x14ac:dyDescent="0.2">
      <c r="A89" s="36"/>
      <c r="B89" s="35"/>
      <c r="C89" s="37"/>
      <c r="D89" s="36"/>
      <c r="E89" s="25"/>
      <c r="F89" s="35"/>
      <c r="G89" s="37"/>
      <c r="H89" s="35"/>
      <c r="I89" s="35"/>
      <c r="J89" s="35"/>
      <c r="K89" s="36"/>
      <c r="L89" s="117"/>
      <c r="M89" s="117"/>
      <c r="N89" s="117"/>
      <c r="O89" s="117"/>
      <c r="P89" s="117"/>
      <c r="Q89" s="117"/>
    </row>
    <row r="90" spans="1:17" ht="18.75" customHeight="1" x14ac:dyDescent="0.2">
      <c r="A90" s="36"/>
      <c r="B90" s="35"/>
      <c r="C90" s="37"/>
      <c r="D90" s="36"/>
      <c r="E90" s="25"/>
      <c r="F90" s="35"/>
      <c r="G90" s="37"/>
      <c r="H90" s="35"/>
      <c r="I90" s="35"/>
      <c r="J90" s="35"/>
      <c r="K90" s="36"/>
      <c r="L90" s="103"/>
      <c r="M90" s="104"/>
      <c r="N90" s="104"/>
      <c r="O90" s="104"/>
      <c r="P90" s="104"/>
      <c r="Q90" s="105"/>
    </row>
    <row r="91" spans="1:17" ht="18.75" customHeight="1" x14ac:dyDescent="0.2">
      <c r="A91" s="36"/>
      <c r="B91" s="35"/>
      <c r="C91" s="23"/>
      <c r="D91" s="24"/>
      <c r="E91" s="25"/>
      <c r="F91" s="35"/>
      <c r="G91" s="37"/>
      <c r="H91" s="35"/>
      <c r="I91" s="35"/>
      <c r="J91" s="35"/>
      <c r="K91" s="36"/>
      <c r="L91" s="103"/>
      <c r="M91" s="104"/>
      <c r="N91" s="104"/>
      <c r="O91" s="104"/>
      <c r="P91" s="104"/>
      <c r="Q91" s="105"/>
    </row>
    <row r="92" spans="1:17" ht="18.75" customHeight="1" x14ac:dyDescent="0.2">
      <c r="A92" s="36"/>
      <c r="B92" s="35"/>
      <c r="C92" s="37"/>
      <c r="D92" s="36"/>
      <c r="E92" s="25"/>
      <c r="F92" s="35"/>
      <c r="G92" s="37"/>
      <c r="H92" s="35"/>
      <c r="I92" s="35"/>
      <c r="J92" s="35"/>
      <c r="K92" s="36"/>
      <c r="L92" s="103"/>
      <c r="M92" s="104"/>
      <c r="N92" s="104"/>
      <c r="O92" s="104"/>
      <c r="P92" s="104"/>
      <c r="Q92" s="105"/>
    </row>
    <row r="93" spans="1:17" ht="18.75" customHeight="1" x14ac:dyDescent="0.2">
      <c r="A93" s="36"/>
      <c r="B93" s="35"/>
      <c r="C93" s="37"/>
      <c r="D93" s="36"/>
      <c r="E93" s="25"/>
      <c r="F93" s="35"/>
      <c r="G93" s="37"/>
      <c r="H93" s="35"/>
      <c r="I93" s="35"/>
      <c r="J93" s="35"/>
      <c r="K93" s="36"/>
      <c r="L93" s="103"/>
      <c r="M93" s="104"/>
      <c r="N93" s="104"/>
      <c r="O93" s="104"/>
      <c r="P93" s="104"/>
      <c r="Q93" s="105"/>
    </row>
    <row r="94" spans="1:17" ht="18.75" customHeight="1" x14ac:dyDescent="0.2">
      <c r="A94" s="52"/>
      <c r="B94" s="53"/>
      <c r="C94" s="54"/>
      <c r="D94" s="52"/>
      <c r="E94" s="51"/>
      <c r="F94" s="53"/>
      <c r="G94" s="54"/>
      <c r="H94" s="53"/>
      <c r="I94" s="53"/>
      <c r="J94" s="53"/>
      <c r="K94" s="52"/>
      <c r="L94" s="119"/>
      <c r="M94" s="120"/>
      <c r="N94" s="120"/>
      <c r="O94" s="120"/>
      <c r="P94" s="120"/>
      <c r="Q94" s="121"/>
    </row>
    <row r="95" spans="1:17" s="58" customFormat="1" ht="18.75" customHeight="1" thickBot="1" x14ac:dyDescent="0.25">
      <c r="A95" s="55"/>
      <c r="B95" s="59"/>
      <c r="C95" s="59"/>
      <c r="D95" s="59"/>
      <c r="E95" s="59"/>
      <c r="F95" s="59"/>
      <c r="G95" s="56"/>
      <c r="H95" s="57"/>
      <c r="I95" s="57"/>
      <c r="J95" s="60"/>
      <c r="K95" s="55"/>
      <c r="L95" s="114"/>
      <c r="M95" s="115"/>
      <c r="N95" s="115"/>
      <c r="O95" s="115"/>
      <c r="P95" s="115"/>
      <c r="Q95" s="116"/>
    </row>
    <row r="96" spans="1:17" ht="15" customHeight="1" thickBot="1" x14ac:dyDescent="0.25">
      <c r="A96" s="10"/>
      <c r="B96" s="10"/>
      <c r="C96" s="102" t="s">
        <v>22</v>
      </c>
      <c r="D96" s="102"/>
      <c r="E96" s="102"/>
      <c r="F96" s="102"/>
      <c r="G96" s="11">
        <f>SUM(G22:G94)</f>
        <v>24</v>
      </c>
      <c r="H96" s="12">
        <f>SUM(H22:H94)</f>
        <v>24.5</v>
      </c>
      <c r="I96" s="12">
        <f>SUM(I22:I94)</f>
        <v>1.5</v>
      </c>
      <c r="J96" s="30">
        <f>SUM(J22:J94)</f>
        <v>0</v>
      </c>
      <c r="K96" s="31">
        <f>SUM(K22:K94)</f>
        <v>0</v>
      </c>
      <c r="L96" s="117"/>
      <c r="M96" s="117"/>
      <c r="N96" s="117"/>
      <c r="O96" s="117"/>
      <c r="P96" s="117"/>
      <c r="Q96" s="117"/>
    </row>
    <row r="97" spans="1:21" ht="15" customHeight="1" thickTop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8"/>
      <c r="M97" s="118"/>
      <c r="N97" s="118"/>
      <c r="O97" s="118"/>
      <c r="P97" s="118"/>
      <c r="Q97" s="118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  <c r="M98" s="13"/>
      <c r="N98" s="13"/>
      <c r="O98" s="13"/>
      <c r="P98" s="13"/>
      <c r="Q98" s="13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3"/>
      <c r="N99" s="3"/>
      <c r="O99" s="3"/>
      <c r="P99" s="3"/>
      <c r="Q99" s="2"/>
    </row>
    <row r="100" spans="1:21" ht="15" customHeight="1" x14ac:dyDescent="0.2">
      <c r="A100" s="2"/>
      <c r="B100" s="106"/>
      <c r="C100" s="106"/>
      <c r="D100" s="106"/>
      <c r="E100" s="106"/>
      <c r="F100" s="106"/>
      <c r="G100" s="2"/>
      <c r="H100" s="2"/>
      <c r="I100" s="2"/>
      <c r="J100" s="2"/>
      <c r="K100" s="2"/>
      <c r="L100" s="3"/>
      <c r="M100" s="3"/>
      <c r="N100" s="3"/>
      <c r="O100" s="3"/>
      <c r="P100" s="3"/>
      <c r="Q100" s="2"/>
    </row>
    <row r="101" spans="1:21" ht="15" customHeight="1" x14ac:dyDescent="0.2">
      <c r="A101" s="2"/>
      <c r="B101" s="106"/>
      <c r="C101" s="106"/>
      <c r="D101" s="106"/>
      <c r="E101" s="106"/>
      <c r="F101" s="106"/>
      <c r="G101" s="2"/>
      <c r="H101" s="2"/>
      <c r="I101" s="2"/>
      <c r="J101" s="2"/>
      <c r="K101" s="2"/>
      <c r="L101" s="3"/>
      <c r="M101" s="3"/>
      <c r="N101" s="3"/>
      <c r="O101" s="3"/>
      <c r="P101" s="3"/>
      <c r="Q101" s="2"/>
    </row>
    <row r="102" spans="1:21" ht="15" customHeight="1" x14ac:dyDescent="0.2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3"/>
      <c r="M102" s="3"/>
      <c r="N102" s="3"/>
      <c r="O102" s="3"/>
      <c r="P102" s="3"/>
      <c r="Q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/>
      <c r="M103" s="3"/>
      <c r="N103" s="3"/>
      <c r="O103" s="3"/>
      <c r="P103" s="3"/>
      <c r="Q103" s="2"/>
    </row>
    <row r="104" spans="1:21" ht="15" customHeight="1" x14ac:dyDescent="0.2">
      <c r="A104" s="2"/>
      <c r="B104" s="2"/>
      <c r="C104" s="14">
        <f>G96</f>
        <v>24</v>
      </c>
      <c r="D104" s="101" t="s">
        <v>23</v>
      </c>
      <c r="E104" s="101"/>
      <c r="F104" s="15">
        <v>1.125</v>
      </c>
      <c r="G104" s="2" t="s">
        <v>24</v>
      </c>
      <c r="H104" s="16">
        <f>C104*1.125</f>
        <v>27</v>
      </c>
      <c r="I104" s="2"/>
      <c r="J104" s="2"/>
      <c r="K104" s="2"/>
      <c r="L104" s="3"/>
      <c r="M104" s="3"/>
      <c r="N104" s="3"/>
      <c r="O104" s="3"/>
      <c r="P104" s="3"/>
      <c r="Q104" s="33"/>
    </row>
    <row r="105" spans="1:21" ht="15" customHeight="1" x14ac:dyDescent="0.2">
      <c r="A105" s="2"/>
      <c r="B105" s="2"/>
      <c r="C105" s="14"/>
      <c r="D105" s="2"/>
      <c r="E105" s="2"/>
      <c r="F105" s="14"/>
      <c r="G105" s="2"/>
      <c r="H105" s="17"/>
      <c r="I105" s="2"/>
      <c r="J105" s="2"/>
      <c r="K105" s="2"/>
      <c r="L105" s="3"/>
      <c r="M105" s="3"/>
      <c r="N105" s="3"/>
      <c r="O105" s="3"/>
      <c r="P105" s="3"/>
      <c r="Q105" s="3"/>
    </row>
    <row r="106" spans="1:21" ht="15" customHeight="1" x14ac:dyDescent="0.2">
      <c r="A106" s="2"/>
      <c r="B106" s="2"/>
      <c r="C106" s="14">
        <f>H96</f>
        <v>24.5</v>
      </c>
      <c r="D106" s="101" t="s">
        <v>23</v>
      </c>
      <c r="E106" s="101"/>
      <c r="F106" s="15">
        <v>1.25</v>
      </c>
      <c r="G106" s="2" t="s">
        <v>24</v>
      </c>
      <c r="H106" s="16">
        <f>C106*1.25</f>
        <v>30.625</v>
      </c>
      <c r="I106" s="2"/>
      <c r="J106" s="2"/>
      <c r="K106" s="2"/>
      <c r="L106" s="3"/>
      <c r="M106" s="3"/>
      <c r="N106" s="3"/>
      <c r="O106" s="3"/>
      <c r="P106" s="3"/>
      <c r="Q106" s="3"/>
    </row>
    <row r="107" spans="1:21" ht="15" customHeight="1" x14ac:dyDescent="0.2">
      <c r="A107" s="2"/>
      <c r="B107" s="2"/>
      <c r="C107" s="14"/>
      <c r="D107" s="2"/>
      <c r="E107" s="2"/>
      <c r="F107" s="14"/>
      <c r="G107" s="2"/>
      <c r="H107" s="17"/>
      <c r="I107" s="2"/>
      <c r="J107" s="2"/>
      <c r="K107" s="2"/>
      <c r="L107" s="3"/>
      <c r="M107" s="3"/>
      <c r="N107" s="3"/>
      <c r="O107" s="3"/>
      <c r="P107" s="3"/>
      <c r="Q107" s="3"/>
    </row>
    <row r="108" spans="1:21" ht="15" customHeight="1" x14ac:dyDescent="0.2">
      <c r="A108" s="2"/>
      <c r="B108" s="2"/>
      <c r="C108" s="14">
        <f>I96</f>
        <v>1.5</v>
      </c>
      <c r="D108" s="101" t="s">
        <v>23</v>
      </c>
      <c r="E108" s="101"/>
      <c r="F108" s="15">
        <v>1.5</v>
      </c>
      <c r="G108" s="2" t="s">
        <v>24</v>
      </c>
      <c r="H108" s="16">
        <v>0</v>
      </c>
      <c r="I108" s="2"/>
      <c r="J108" s="2"/>
      <c r="K108" s="2"/>
      <c r="L108" s="3"/>
      <c r="M108" s="3"/>
      <c r="N108" s="3"/>
      <c r="O108" s="3"/>
      <c r="P108" s="3"/>
      <c r="Q108" s="3"/>
    </row>
    <row r="109" spans="1:21" ht="15" customHeight="1" x14ac:dyDescent="0.2">
      <c r="A109" s="2"/>
      <c r="B109" s="2"/>
      <c r="C109" s="14"/>
      <c r="D109" s="2"/>
      <c r="E109" s="2"/>
      <c r="F109" s="14"/>
      <c r="G109" s="2"/>
      <c r="H109" s="17"/>
      <c r="I109" s="2"/>
      <c r="J109" s="2"/>
      <c r="K109" s="2"/>
      <c r="L109" s="3"/>
      <c r="M109" s="3"/>
      <c r="N109" s="3"/>
      <c r="O109" s="3"/>
      <c r="P109" s="3"/>
      <c r="Q109" s="3"/>
    </row>
    <row r="110" spans="1:21" ht="15" customHeight="1" x14ac:dyDescent="0.2">
      <c r="A110" s="2"/>
      <c r="B110" s="2"/>
      <c r="C110" s="14">
        <f>J96</f>
        <v>0</v>
      </c>
      <c r="D110" s="101" t="s">
        <v>23</v>
      </c>
      <c r="E110" s="101"/>
      <c r="F110" s="15">
        <v>1.75</v>
      </c>
      <c r="G110" s="2" t="s">
        <v>24</v>
      </c>
      <c r="H110" s="16">
        <f>C110*1.75</f>
        <v>0</v>
      </c>
      <c r="I110" s="2"/>
      <c r="J110" s="2"/>
      <c r="K110" s="2"/>
      <c r="L110" s="3"/>
      <c r="M110" s="3"/>
      <c r="N110" s="3"/>
      <c r="O110" s="3"/>
      <c r="P110" s="3"/>
      <c r="Q110" s="3"/>
      <c r="U110" s="34"/>
    </row>
    <row r="111" spans="1:21" ht="15" customHeight="1" x14ac:dyDescent="0.2">
      <c r="C111" s="14"/>
      <c r="D111" s="2"/>
      <c r="E111" s="2"/>
      <c r="F111" s="14"/>
      <c r="G111" s="2"/>
      <c r="H111" s="17"/>
      <c r="I111" s="2"/>
      <c r="J111" s="2"/>
      <c r="K111" s="2"/>
      <c r="L111" s="3"/>
      <c r="M111" s="3"/>
      <c r="N111" s="3"/>
      <c r="O111" s="3"/>
      <c r="P111" s="3"/>
      <c r="Q111" s="3"/>
      <c r="U111" s="34"/>
    </row>
    <row r="112" spans="1:21" ht="15" customHeight="1" x14ac:dyDescent="0.2">
      <c r="A112" s="2"/>
      <c r="B112" s="2"/>
      <c r="C112" s="14">
        <f>K96</f>
        <v>0</v>
      </c>
      <c r="D112" s="101" t="s">
        <v>23</v>
      </c>
      <c r="E112" s="101"/>
      <c r="F112" s="14">
        <v>2</v>
      </c>
      <c r="G112" s="2" t="s">
        <v>24</v>
      </c>
      <c r="H112" s="16">
        <f>C112*2</f>
        <v>0</v>
      </c>
      <c r="I112" s="2"/>
      <c r="J112" s="2"/>
      <c r="K112" s="2"/>
      <c r="L112" s="3"/>
      <c r="M112" s="3"/>
      <c r="N112" s="3"/>
      <c r="O112" s="3"/>
      <c r="P112" s="3"/>
      <c r="Q112" s="3"/>
    </row>
    <row r="113" spans="1:25" ht="15" customHeight="1" x14ac:dyDescent="0.2">
      <c r="A113" s="2"/>
      <c r="B113" s="2"/>
      <c r="C113" s="2"/>
      <c r="D113" s="2"/>
      <c r="E113" s="2"/>
      <c r="F113" s="2"/>
      <c r="G113" s="2"/>
      <c r="H113" s="14"/>
      <c r="I113" s="2"/>
      <c r="J113" s="2"/>
      <c r="K113" s="2"/>
      <c r="L113" s="3"/>
      <c r="M113" s="3"/>
      <c r="N113" s="3"/>
      <c r="O113" s="3"/>
      <c r="P113" s="3"/>
      <c r="Q113" s="3"/>
    </row>
    <row r="114" spans="1:25" ht="15" customHeight="1" thickBot="1" x14ac:dyDescent="0.25">
      <c r="A114" s="2"/>
      <c r="B114" s="2"/>
      <c r="C114" s="2"/>
      <c r="D114" s="2"/>
      <c r="E114" s="2"/>
      <c r="F114" s="2"/>
      <c r="G114" s="2"/>
      <c r="H114" s="16">
        <f>SUM(H104:H112)</f>
        <v>57.625</v>
      </c>
      <c r="I114" s="2" t="s">
        <v>25</v>
      </c>
      <c r="J114" s="14">
        <f>P15</f>
        <v>6.6627795527156541</v>
      </c>
      <c r="K114" s="2" t="s">
        <v>24</v>
      </c>
      <c r="L114" s="3" t="s">
        <v>6</v>
      </c>
      <c r="M114" s="107">
        <f>H114*J114+RJ6213</f>
        <v>383.94267172523956</v>
      </c>
      <c r="N114" s="107"/>
      <c r="O114" s="3"/>
      <c r="P114" s="3"/>
      <c r="Q114" s="3"/>
    </row>
    <row r="115" spans="1:25" ht="15" customHeight="1" thickTop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"/>
      <c r="M115" s="3"/>
      <c r="N115" s="3"/>
      <c r="O115" s="3"/>
      <c r="P115" s="3"/>
      <c r="Q115" s="3"/>
    </row>
    <row r="116" spans="1:25" ht="15" customHeight="1" x14ac:dyDescent="0.2">
      <c r="A116" s="101" t="s">
        <v>26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</row>
    <row r="117" spans="1:2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2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U118" s="19" t="s">
        <v>38</v>
      </c>
    </row>
    <row r="119" spans="1:25" ht="15" customHeight="1" x14ac:dyDescent="0.2">
      <c r="A119" s="108" t="s">
        <v>35</v>
      </c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</row>
    <row r="120" spans="1:25" ht="15" customHeight="1" x14ac:dyDescent="0.2">
      <c r="A120" s="101" t="s">
        <v>37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</row>
    <row r="121" spans="1:25" ht="15" customHeight="1" x14ac:dyDescent="0.2">
      <c r="A121" s="101" t="s">
        <v>0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</row>
    <row r="122" spans="1:25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25" ht="15" customHeight="1" x14ac:dyDescent="0.2">
      <c r="A123" s="101" t="s">
        <v>29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V123" s="50"/>
    </row>
    <row r="124" spans="1:2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"/>
      <c r="M124" s="3"/>
      <c r="N124" s="3"/>
      <c r="O124" s="3"/>
      <c r="P124" s="3"/>
      <c r="Q124" s="3"/>
    </row>
    <row r="125" spans="1:2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3"/>
      <c r="N125" s="3"/>
      <c r="O125" s="3"/>
      <c r="P125" s="3"/>
      <c r="Q125" s="3"/>
      <c r="Y125" s="19"/>
    </row>
    <row r="126" spans="1:2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"/>
      <c r="M126" s="3"/>
      <c r="N126" s="3"/>
      <c r="O126" s="3"/>
      <c r="P126" s="3"/>
      <c r="Q126" s="3"/>
    </row>
    <row r="127" spans="1:2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"/>
      <c r="M127" s="3"/>
      <c r="N127" s="3"/>
      <c r="O127" s="3"/>
      <c r="P127" s="3"/>
      <c r="Q127" s="3"/>
    </row>
    <row r="128" spans="1:2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3"/>
      <c r="M128" s="3"/>
      <c r="N128" s="3"/>
      <c r="O128" s="3"/>
      <c r="P128" s="3"/>
      <c r="Q128" s="3"/>
    </row>
    <row r="129" spans="1:2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3"/>
      <c r="M129" s="3"/>
      <c r="N129" s="3"/>
      <c r="O129" s="3"/>
      <c r="P129" s="3"/>
      <c r="Q129" s="3"/>
      <c r="W129" s="19"/>
    </row>
    <row r="130" spans="1:2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"/>
      <c r="M130" s="3"/>
      <c r="N130" s="3"/>
      <c r="O130" s="3"/>
      <c r="P130" s="3"/>
      <c r="Q130" s="3"/>
    </row>
    <row r="131" spans="1:23" ht="15" customHeight="1" x14ac:dyDescent="0.2">
      <c r="A131" s="2"/>
      <c r="B131" s="113" t="s">
        <v>28</v>
      </c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8"/>
      <c r="Q131" s="3"/>
    </row>
    <row r="132" spans="1:23" ht="15" customHeight="1" x14ac:dyDescent="0.2">
      <c r="A132" s="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8"/>
      <c r="Q132" s="3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"/>
      <c r="M133" s="3"/>
      <c r="N133" s="3"/>
      <c r="O133" s="3"/>
      <c r="P133" s="3"/>
      <c r="Q133" s="3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3"/>
      <c r="N134" s="3"/>
      <c r="O134" s="3"/>
      <c r="P134" s="3"/>
      <c r="Q134" s="3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3"/>
      <c r="N135" s="3"/>
      <c r="O135" s="3"/>
      <c r="P135" s="3"/>
      <c r="Q135" s="3"/>
      <c r="S135" s="26"/>
    </row>
    <row r="136" spans="1:23" ht="15" customHeight="1" x14ac:dyDescent="0.2">
      <c r="A136" s="101" t="s">
        <v>27</v>
      </c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"/>
      <c r="M137" s="3"/>
      <c r="N137" s="3"/>
      <c r="O137" s="3"/>
      <c r="P137" s="3"/>
      <c r="Q137" s="3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"/>
      <c r="M138" s="3"/>
      <c r="N138" s="3"/>
      <c r="O138" s="3"/>
      <c r="P138" s="3"/>
      <c r="Q138" s="3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3"/>
      <c r="N139" s="3"/>
      <c r="O139" s="3"/>
      <c r="P139" s="3"/>
      <c r="Q139" s="3"/>
    </row>
    <row r="140" spans="1:23" ht="15" customHeight="1" x14ac:dyDescent="0.2">
      <c r="A140" s="101"/>
      <c r="B140" s="101"/>
      <c r="C140" s="101"/>
      <c r="D140" s="101"/>
      <c r="E140" s="101"/>
      <c r="F140" s="106"/>
      <c r="G140" s="106"/>
      <c r="H140" s="106"/>
      <c r="I140" s="106"/>
      <c r="J140" s="106"/>
      <c r="K140" s="106"/>
      <c r="L140" s="106"/>
      <c r="M140" s="3"/>
      <c r="N140" s="3"/>
      <c r="O140" s="3"/>
      <c r="P140" s="3"/>
      <c r="Q140" s="3"/>
    </row>
    <row r="141" spans="1:23" ht="15" customHeight="1" x14ac:dyDescent="0.2">
      <c r="A141" s="3"/>
      <c r="B141" s="3"/>
      <c r="C141" s="28"/>
      <c r="D141" s="28"/>
      <c r="E141" s="28"/>
      <c r="F141" s="3"/>
      <c r="G141" s="3"/>
      <c r="H141" s="3"/>
      <c r="I141" s="3"/>
      <c r="J141" s="3"/>
      <c r="K141" s="3"/>
      <c r="L141" s="27"/>
      <c r="M141" s="27"/>
      <c r="N141" s="27"/>
      <c r="O141" s="27"/>
      <c r="P141" s="27"/>
      <c r="Q141" s="27"/>
    </row>
    <row r="142" spans="1:23" ht="15" customHeight="1" x14ac:dyDescent="0.2">
      <c r="A142" s="3"/>
      <c r="B142" s="106"/>
      <c r="C142" s="106"/>
      <c r="D142" s="106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3"/>
      <c r="P142" s="3"/>
      <c r="Q142" s="3"/>
    </row>
    <row r="143" spans="1:23" ht="15" customHeight="1" x14ac:dyDescent="0.2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2"/>
      <c r="N143" s="4"/>
      <c r="O143" s="4"/>
      <c r="P143" s="4"/>
      <c r="Q143" s="4"/>
    </row>
    <row r="144" spans="1:23" ht="15" customHeight="1" x14ac:dyDescent="0.2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2"/>
      <c r="N144" s="4"/>
      <c r="O144" s="4"/>
      <c r="P144" s="4"/>
      <c r="Q144" s="4"/>
    </row>
    <row r="145" spans="1:17" ht="15" customHeight="1" x14ac:dyDescent="0.2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2"/>
      <c r="N145" s="4"/>
      <c r="O145" s="4"/>
      <c r="P145" s="4"/>
      <c r="Q145" s="4"/>
    </row>
    <row r="146" spans="1:17" ht="15" customHeight="1" x14ac:dyDescent="0.2">
      <c r="A146" s="101"/>
      <c r="B146" s="101"/>
      <c r="C146" s="101"/>
      <c r="D146" s="101"/>
      <c r="E146" s="101"/>
      <c r="F146" s="2"/>
      <c r="G146" s="2"/>
      <c r="H146" s="2"/>
      <c r="I146" s="2"/>
      <c r="J146" s="2"/>
      <c r="K146" s="2"/>
      <c r="L146" s="2"/>
      <c r="M146" s="3"/>
      <c r="N146" s="4"/>
      <c r="O146" s="4"/>
      <c r="P146" s="4"/>
      <c r="Q146" s="4"/>
    </row>
    <row r="147" spans="1:17" ht="15" customHeight="1" x14ac:dyDescent="0.2">
      <c r="A147" s="2"/>
      <c r="B147" s="2"/>
      <c r="C147" s="2"/>
      <c r="D147" s="2"/>
      <c r="E147" s="2" t="s">
        <v>29</v>
      </c>
      <c r="F147" s="2"/>
      <c r="G147" s="2"/>
      <c r="H147" s="5"/>
      <c r="I147" s="5"/>
      <c r="J147" s="5"/>
      <c r="K147" s="5"/>
      <c r="L147" s="5"/>
      <c r="M147" s="5"/>
      <c r="N147" s="4"/>
      <c r="O147" s="4"/>
      <c r="P147" s="4"/>
      <c r="Q147" s="4"/>
    </row>
    <row r="148" spans="1:17" ht="15" customHeight="1" x14ac:dyDescent="0.2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2"/>
      <c r="N148" s="4"/>
      <c r="O148" s="4"/>
      <c r="P148" s="4"/>
      <c r="Q148" s="4"/>
    </row>
    <row r="149" spans="1:17" ht="15" customHeight="1" x14ac:dyDescent="0.2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2"/>
      <c r="L149" s="3"/>
      <c r="M149" s="3"/>
      <c r="N149" s="3"/>
      <c r="O149" s="3"/>
      <c r="P149" s="3"/>
      <c r="Q149" s="3"/>
    </row>
    <row r="150" spans="1:17" ht="15" customHeight="1" x14ac:dyDescent="0.2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2"/>
      <c r="L150" s="3"/>
      <c r="M150" s="3"/>
      <c r="N150" s="3"/>
      <c r="O150" s="3"/>
      <c r="P150" s="3"/>
      <c r="Q150" s="3"/>
    </row>
    <row r="151" spans="1:17" ht="15" customHeight="1" x14ac:dyDescent="0.2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2"/>
      <c r="L151" s="3"/>
      <c r="M151" s="3"/>
      <c r="N151" s="3"/>
      <c r="O151" s="3"/>
      <c r="P151" s="3"/>
      <c r="Q151" s="3"/>
    </row>
    <row r="152" spans="1:17" ht="15" customHeight="1" x14ac:dyDescent="0.2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2"/>
      <c r="L152" s="3"/>
      <c r="M152" s="3"/>
      <c r="N152" s="3"/>
      <c r="O152" s="3"/>
      <c r="P152" s="3"/>
      <c r="Q152" s="3"/>
    </row>
    <row r="153" spans="1:17" ht="15" customHeight="1" x14ac:dyDescent="0.2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2"/>
      <c r="L153" s="3"/>
      <c r="M153" s="3"/>
      <c r="N153" s="3"/>
      <c r="O153" s="3"/>
      <c r="P153" s="3"/>
      <c r="Q153" s="3"/>
    </row>
    <row r="154" spans="1:17" ht="15" customHeight="1" x14ac:dyDescent="0.2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2"/>
      <c r="L154" s="3"/>
      <c r="M154" s="3"/>
      <c r="N154" s="3"/>
      <c r="O154" s="3"/>
      <c r="P154" s="3"/>
      <c r="Q154" s="3"/>
    </row>
    <row r="155" spans="1:17" ht="15" customHeight="1" x14ac:dyDescent="0.2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2"/>
      <c r="L155" s="3"/>
      <c r="M155" s="3"/>
      <c r="N155" s="3"/>
      <c r="O155" s="3"/>
      <c r="P155" s="3"/>
      <c r="Q155" s="3"/>
    </row>
    <row r="156" spans="1:17" ht="15" customHeight="1" x14ac:dyDescent="0.2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2"/>
      <c r="L156" s="3"/>
      <c r="M156" s="3"/>
      <c r="N156" s="3"/>
      <c r="O156" s="3"/>
      <c r="P156" s="3"/>
      <c r="Q156" s="3"/>
    </row>
    <row r="157" spans="1:17" ht="15" customHeight="1" x14ac:dyDescent="0.2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2"/>
      <c r="L157" s="3"/>
      <c r="M157" s="3"/>
      <c r="N157" s="3"/>
      <c r="O157" s="3"/>
      <c r="P157" s="3"/>
      <c r="Q157" s="3"/>
    </row>
    <row r="158" spans="1:17" ht="15" customHeight="1" x14ac:dyDescent="0.2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2"/>
      <c r="L158" s="3"/>
      <c r="M158" s="3"/>
      <c r="N158" s="3"/>
      <c r="O158" s="3"/>
      <c r="P158" s="3"/>
      <c r="Q158" s="3"/>
    </row>
    <row r="159" spans="1:17" ht="15" customHeight="1" x14ac:dyDescent="0.2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2"/>
      <c r="L159" s="3"/>
      <c r="M159" s="3"/>
      <c r="N159" s="3"/>
      <c r="O159" s="3"/>
      <c r="P159" s="3"/>
      <c r="Q159" s="3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"/>
      <c r="M160" s="3"/>
      <c r="N160" s="3"/>
      <c r="O160" s="3"/>
      <c r="P160" s="3"/>
      <c r="Q160" s="3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3"/>
      <c r="M161" s="3"/>
      <c r="N161" s="3"/>
      <c r="O161" s="3"/>
      <c r="P161" s="3"/>
      <c r="Q161" s="3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3"/>
      <c r="M162" s="3"/>
      <c r="N162" s="3"/>
      <c r="O162" s="3"/>
      <c r="P162" s="3"/>
      <c r="Q162" s="3"/>
    </row>
    <row r="163" spans="1:17" ht="15" customHeight="1" x14ac:dyDescent="0.2"/>
    <row r="164" spans="1:17" ht="15" customHeight="1" x14ac:dyDescent="0.2"/>
    <row r="165" spans="1:17" ht="15" customHeight="1" x14ac:dyDescent="0.2"/>
    <row r="166" spans="1:17" ht="15" customHeight="1" x14ac:dyDescent="0.2"/>
    <row r="167" spans="1:17" ht="15" customHeight="1" x14ac:dyDescent="0.2"/>
    <row r="168" spans="1:17" ht="15" customHeight="1" x14ac:dyDescent="0.2"/>
    <row r="169" spans="1:17" ht="15" customHeight="1" x14ac:dyDescent="0.2"/>
    <row r="170" spans="1:17" ht="15" customHeight="1" x14ac:dyDescent="0.2"/>
    <row r="171" spans="1:17" ht="15" customHeight="1" x14ac:dyDescent="0.2"/>
    <row r="172" spans="1:17" ht="15" customHeight="1" x14ac:dyDescent="0.2"/>
    <row r="173" spans="1:17" ht="15" customHeight="1" x14ac:dyDescent="0.2"/>
    <row r="174" spans="1:17" ht="15" customHeight="1" x14ac:dyDescent="0.2"/>
    <row r="175" spans="1:17" ht="6.75" customHeight="1" x14ac:dyDescent="0.2"/>
    <row r="176" spans="1:17" ht="6.75" customHeight="1" x14ac:dyDescent="0.2"/>
    <row r="177" ht="15" customHeight="1" x14ac:dyDescent="0.2"/>
    <row r="178" ht="15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5" customHeight="1" x14ac:dyDescent="0.2"/>
    <row r="184" ht="9.75" customHeight="1" x14ac:dyDescent="0.2"/>
    <row r="185" ht="15" customHeight="1" x14ac:dyDescent="0.2"/>
    <row r="186" ht="9.75" customHeight="1" x14ac:dyDescent="0.2"/>
    <row r="187" ht="34.5" customHeight="1" x14ac:dyDescent="0.2"/>
    <row r="188" ht="34.5" customHeight="1" x14ac:dyDescent="0.2"/>
    <row r="189" ht="34.5" customHeight="1" x14ac:dyDescent="0.2"/>
    <row r="190" ht="34.5" customHeight="1" x14ac:dyDescent="0.2"/>
    <row r="191" ht="34.5" customHeight="1" x14ac:dyDescent="0.2"/>
    <row r="192" ht="34.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</sheetData>
  <sheetProtection selectLockedCells="1" selectUnlockedCells="1"/>
  <mergeCells count="119"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  <mergeCell ref="L23:Q23"/>
    <mergeCell ref="L24:Q24"/>
    <mergeCell ref="L25:Q25"/>
    <mergeCell ref="L26:Q26"/>
    <mergeCell ref="L27:Q27"/>
    <mergeCell ref="L28:Q28"/>
    <mergeCell ref="G20:G21"/>
    <mergeCell ref="H20:H21"/>
    <mergeCell ref="I20:I21"/>
    <mergeCell ref="J20:J21"/>
    <mergeCell ref="K20:K21"/>
    <mergeCell ref="L22:Q22"/>
    <mergeCell ref="L35:Q35"/>
    <mergeCell ref="L36:Q36"/>
    <mergeCell ref="L37:Q37"/>
    <mergeCell ref="L38:Q38"/>
    <mergeCell ref="L39:Q39"/>
    <mergeCell ref="L40:Q40"/>
    <mergeCell ref="L29:Q29"/>
    <mergeCell ref="L30:Q30"/>
    <mergeCell ref="L31:Q31"/>
    <mergeCell ref="L32:Q32"/>
    <mergeCell ref="L33:Q33"/>
    <mergeCell ref="L34:Q34"/>
    <mergeCell ref="L47:Q47"/>
    <mergeCell ref="L48:Q48"/>
    <mergeCell ref="L49:Q49"/>
    <mergeCell ref="L50:Q50"/>
    <mergeCell ref="L51:Q51"/>
    <mergeCell ref="L52:Q52"/>
    <mergeCell ref="L41:Q41"/>
    <mergeCell ref="L42:Q42"/>
    <mergeCell ref="L43:Q43"/>
    <mergeCell ref="L44:Q44"/>
    <mergeCell ref="L45:Q45"/>
    <mergeCell ref="L46:Q46"/>
    <mergeCell ref="L59:Q59"/>
    <mergeCell ref="L60:Q60"/>
    <mergeCell ref="L61:Q61"/>
    <mergeCell ref="L62:Q62"/>
    <mergeCell ref="L63:Q63"/>
    <mergeCell ref="L64:Q64"/>
    <mergeCell ref="L53:Q53"/>
    <mergeCell ref="L54:Q54"/>
    <mergeCell ref="L55:Q55"/>
    <mergeCell ref="L56:Q56"/>
    <mergeCell ref="L57:Q57"/>
    <mergeCell ref="L58:Q58"/>
    <mergeCell ref="L71:Q71"/>
    <mergeCell ref="L72:Q72"/>
    <mergeCell ref="L73:Q73"/>
    <mergeCell ref="L74:Q74"/>
    <mergeCell ref="L75:Q75"/>
    <mergeCell ref="L76:Q76"/>
    <mergeCell ref="L65:Q65"/>
    <mergeCell ref="L66:Q66"/>
    <mergeCell ref="L67:Q67"/>
    <mergeCell ref="L68:Q68"/>
    <mergeCell ref="L69:Q69"/>
    <mergeCell ref="L70:Q70"/>
    <mergeCell ref="L83:Q83"/>
    <mergeCell ref="L84:Q84"/>
    <mergeCell ref="L85:Q85"/>
    <mergeCell ref="L86:Q86"/>
    <mergeCell ref="L87:Q87"/>
    <mergeCell ref="L88:Q88"/>
    <mergeCell ref="L77:Q77"/>
    <mergeCell ref="L78:Q78"/>
    <mergeCell ref="L79:Q79"/>
    <mergeCell ref="L80:Q80"/>
    <mergeCell ref="L81:Q81"/>
    <mergeCell ref="L82:Q82"/>
    <mergeCell ref="L95:Q95"/>
    <mergeCell ref="C96:F96"/>
    <mergeCell ref="L96:Q96"/>
    <mergeCell ref="L97:Q97"/>
    <mergeCell ref="B100:F101"/>
    <mergeCell ref="D104:E104"/>
    <mergeCell ref="L89:Q89"/>
    <mergeCell ref="L90:Q90"/>
    <mergeCell ref="L91:Q91"/>
    <mergeCell ref="L92:Q92"/>
    <mergeCell ref="L93:Q93"/>
    <mergeCell ref="L94:Q94"/>
    <mergeCell ref="A119:Q119"/>
    <mergeCell ref="A120:Q120"/>
    <mergeCell ref="A121:Q121"/>
    <mergeCell ref="A123:Q123"/>
    <mergeCell ref="B131:O132"/>
    <mergeCell ref="A136:Q136"/>
    <mergeCell ref="D106:E106"/>
    <mergeCell ref="D108:E108"/>
    <mergeCell ref="D110:E110"/>
    <mergeCell ref="D112:E112"/>
    <mergeCell ref="M114:N114"/>
    <mergeCell ref="A116:Q116"/>
    <mergeCell ref="A144:E144"/>
    <mergeCell ref="F144:L144"/>
    <mergeCell ref="A145:E145"/>
    <mergeCell ref="F145:L145"/>
    <mergeCell ref="A146:E146"/>
    <mergeCell ref="A148:E148"/>
    <mergeCell ref="F148:L148"/>
    <mergeCell ref="A140:E140"/>
    <mergeCell ref="F140:L140"/>
    <mergeCell ref="B142:D142"/>
    <mergeCell ref="E142:N142"/>
    <mergeCell ref="A143:E143"/>
    <mergeCell ref="F143:L143"/>
  </mergeCells>
  <printOptions horizontalCentered="1" verticalCentered="1"/>
  <pageMargins left="0.2" right="0.2" top="0.25" bottom="0.2" header="0.51180555555555596" footer="0.51180555555555596"/>
  <pageSetup paperSize="9" scale="83" firstPageNumber="0" orientation="portrait" r:id="rId1"/>
  <headerFooter alignWithMargins="0"/>
  <rowBreaks count="2" manualBreakCount="2">
    <brk id="43" max="16383" man="1"/>
    <brk id="98" max="16383" man="1"/>
  </rowBreaks>
  <colBreaks count="1" manualBreakCount="1">
    <brk id="1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AB45-30F9-487C-8DA2-DC297370D433}">
  <dimension ref="A1:W130"/>
  <sheetViews>
    <sheetView tabSelected="1" view="pageBreakPreview" topLeftCell="A40" zoomScaleNormal="100" zoomScaleSheetLayoutView="100" workbookViewId="0">
      <selection activeCell="N32" sqref="N32"/>
    </sheetView>
  </sheetViews>
  <sheetFormatPr defaultColWidth="9.28515625" defaultRowHeight="12.75" x14ac:dyDescent="0.2"/>
  <cols>
    <col min="1" max="1" width="11" style="1" customWidth="1"/>
    <col min="2" max="2" width="5" style="1" customWidth="1"/>
    <col min="3" max="5" width="7.42578125" style="1" customWidth="1"/>
    <col min="6" max="6" width="8" style="1" customWidth="1"/>
    <col min="7" max="7" width="7.140625" style="1" customWidth="1"/>
    <col min="8" max="11" width="5.42578125" style="1" customWidth="1"/>
    <col min="12" max="12" width="5.5703125" style="1" customWidth="1"/>
    <col min="13" max="14" width="4.7109375" style="1" customWidth="1"/>
    <col min="15" max="15" width="4.85546875" style="1" customWidth="1"/>
    <col min="16" max="16" width="20.42578125" style="1" customWidth="1"/>
    <col min="17" max="17" width="11.42578125" style="1" customWidth="1"/>
    <col min="18" max="18" width="9.28515625" style="1" customWidth="1"/>
    <col min="19" max="16384" width="9.28515625" style="1"/>
  </cols>
  <sheetData>
    <row r="1" spans="1:19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39"/>
      <c r="Q1" s="39"/>
    </row>
    <row r="2" spans="1:19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39"/>
      <c r="Q2" s="39"/>
    </row>
    <row r="3" spans="1:19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39"/>
      <c r="Q3" s="39"/>
    </row>
    <row r="4" spans="1:19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39"/>
      <c r="Q4" s="39"/>
    </row>
    <row r="5" spans="1:19" ht="1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39"/>
      <c r="Q5" s="39"/>
    </row>
    <row r="6" spans="1:19" ht="15" customHeigh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39"/>
      <c r="Q6" s="39"/>
    </row>
    <row r="7" spans="1:19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P7" s="39"/>
      <c r="Q7" s="39"/>
    </row>
    <row r="8" spans="1:19" ht="15" customHeight="1" x14ac:dyDescent="0.35">
      <c r="A8" s="79" t="s">
        <v>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 ht="15" customHeight="1" thickBot="1" x14ac:dyDescent="0.4">
      <c r="A9" s="80" t="s">
        <v>146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ht="6.75" customHeight="1" thickTop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9"/>
      <c r="M10" s="39"/>
      <c r="N10" s="39"/>
      <c r="O10" s="39"/>
      <c r="P10" s="39"/>
      <c r="Q10" s="39"/>
    </row>
    <row r="11" spans="1:19" ht="15" customHeight="1" x14ac:dyDescent="0.35">
      <c r="A11" s="40" t="s">
        <v>1</v>
      </c>
      <c r="B11" s="6" t="s">
        <v>2</v>
      </c>
      <c r="C11" s="45"/>
      <c r="D11" s="2"/>
      <c r="E11" s="2"/>
      <c r="F11" s="2"/>
      <c r="G11" s="2"/>
      <c r="H11" s="6"/>
      <c r="I11" s="6"/>
      <c r="J11" s="6"/>
      <c r="K11" s="6"/>
      <c r="L11" s="40" t="s">
        <v>3</v>
      </c>
      <c r="M11" s="39"/>
      <c r="N11" s="6" t="s">
        <v>2</v>
      </c>
      <c r="O11" s="28"/>
      <c r="P11" s="28"/>
      <c r="Q11" s="3"/>
    </row>
    <row r="12" spans="1:19" ht="7.5" customHeight="1" x14ac:dyDescent="0.35">
      <c r="A12" s="40"/>
      <c r="B12" s="6"/>
      <c r="C12" s="41"/>
      <c r="D12" s="2"/>
      <c r="E12" s="2"/>
      <c r="F12" s="2"/>
      <c r="G12" s="2"/>
      <c r="H12" s="6"/>
      <c r="I12" s="6"/>
      <c r="J12" s="6"/>
      <c r="K12" s="6"/>
      <c r="L12" s="6"/>
      <c r="M12" s="39"/>
      <c r="N12" s="6"/>
      <c r="O12" s="3"/>
      <c r="P12" s="3"/>
      <c r="Q12" s="3"/>
    </row>
    <row r="13" spans="1:19" ht="15" customHeight="1" x14ac:dyDescent="0.35">
      <c r="A13" s="40" t="s">
        <v>4</v>
      </c>
      <c r="B13" s="6" t="s">
        <v>2</v>
      </c>
      <c r="C13" s="45"/>
      <c r="D13" s="2"/>
      <c r="E13" s="2"/>
      <c r="F13" s="2"/>
      <c r="G13" s="2"/>
      <c r="H13" s="6"/>
      <c r="I13" s="6"/>
      <c r="J13" s="6"/>
      <c r="K13" s="6"/>
      <c r="L13" s="40" t="s">
        <v>145</v>
      </c>
      <c r="M13" s="39"/>
      <c r="N13" s="6" t="s">
        <v>2</v>
      </c>
      <c r="O13" s="2" t="s">
        <v>6</v>
      </c>
      <c r="P13" s="70"/>
      <c r="Q13" s="3"/>
    </row>
    <row r="14" spans="1:19" ht="7.5" customHeight="1" x14ac:dyDescent="0.35">
      <c r="A14" s="40"/>
      <c r="B14" s="6"/>
      <c r="C14" s="6"/>
      <c r="D14" s="6"/>
      <c r="E14" s="6"/>
      <c r="F14" s="6"/>
      <c r="G14" s="6"/>
      <c r="H14" s="6"/>
      <c r="I14" s="6"/>
      <c r="J14" s="6"/>
      <c r="K14" s="6"/>
      <c r="L14" s="40"/>
      <c r="M14" s="39"/>
      <c r="N14" s="6"/>
      <c r="O14" s="2"/>
      <c r="P14" s="3"/>
      <c r="Q14" s="3"/>
      <c r="S14" s="26"/>
    </row>
    <row r="15" spans="1:19" ht="15" customHeight="1" x14ac:dyDescent="0.35">
      <c r="A15" s="40"/>
      <c r="B15" s="6"/>
      <c r="C15" s="6"/>
      <c r="D15" s="6"/>
      <c r="E15" s="6"/>
      <c r="F15" s="6"/>
      <c r="G15" s="6"/>
      <c r="H15" s="6"/>
      <c r="I15" s="6"/>
      <c r="J15" s="6"/>
      <c r="K15" s="6"/>
      <c r="L15" s="40" t="s">
        <v>7</v>
      </c>
      <c r="M15" s="39"/>
      <c r="N15" s="6" t="s">
        <v>2</v>
      </c>
      <c r="O15" s="2" t="s">
        <v>6</v>
      </c>
      <c r="P15" s="46">
        <f>P13*12/313/8</f>
        <v>0</v>
      </c>
      <c r="Q15" s="3"/>
    </row>
    <row r="16" spans="1:19" ht="15" customHeight="1" x14ac:dyDescent="0.35">
      <c r="A16" s="81" t="s">
        <v>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9" ht="7.5" customHeight="1" thickBot="1" x14ac:dyDescent="0.4">
      <c r="A17" s="6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9"/>
      <c r="M17" s="39"/>
      <c r="N17" s="39"/>
      <c r="O17" s="39"/>
      <c r="P17" s="39"/>
      <c r="Q17" s="39"/>
    </row>
    <row r="18" spans="1:19" ht="13.5" customHeight="1" thickTop="1" thickBot="1" x14ac:dyDescent="0.4">
      <c r="A18" s="82" t="s">
        <v>9</v>
      </c>
      <c r="B18" s="76" t="s">
        <v>10</v>
      </c>
      <c r="C18" s="83" t="s">
        <v>11</v>
      </c>
      <c r="D18" s="83"/>
      <c r="E18" s="83" t="s">
        <v>12</v>
      </c>
      <c r="F18" s="83"/>
      <c r="G18" s="83" t="s">
        <v>13</v>
      </c>
      <c r="H18" s="83"/>
      <c r="I18" s="83"/>
      <c r="J18" s="83"/>
      <c r="K18" s="85"/>
      <c r="L18" s="82" t="s">
        <v>14</v>
      </c>
      <c r="M18" s="82"/>
      <c r="N18" s="82"/>
      <c r="O18" s="82"/>
      <c r="P18" s="82"/>
      <c r="Q18" s="82"/>
    </row>
    <row r="19" spans="1:19" ht="13.5" customHeight="1" thickTop="1" x14ac:dyDescent="0.35">
      <c r="A19" s="82"/>
      <c r="B19" s="77" t="s">
        <v>15</v>
      </c>
      <c r="C19" s="84"/>
      <c r="D19" s="84"/>
      <c r="E19" s="84"/>
      <c r="F19" s="84"/>
      <c r="G19" s="84"/>
      <c r="H19" s="84"/>
      <c r="I19" s="86"/>
      <c r="J19" s="86"/>
      <c r="K19" s="87"/>
      <c r="L19" s="82"/>
      <c r="M19" s="82"/>
      <c r="N19" s="82"/>
      <c r="O19" s="82"/>
      <c r="P19" s="82"/>
      <c r="Q19" s="82"/>
    </row>
    <row r="20" spans="1:19" ht="13.5" customHeight="1" thickBot="1" x14ac:dyDescent="0.4">
      <c r="A20" s="82"/>
      <c r="B20" s="77" t="s">
        <v>16</v>
      </c>
      <c r="C20" s="88" t="s">
        <v>17</v>
      </c>
      <c r="D20" s="88"/>
      <c r="E20" s="88" t="s">
        <v>18</v>
      </c>
      <c r="F20" s="88"/>
      <c r="G20" s="95">
        <v>1.125</v>
      </c>
      <c r="H20" s="97">
        <v>1.25</v>
      </c>
      <c r="I20" s="99">
        <v>1.5</v>
      </c>
      <c r="J20" s="99">
        <v>1.75</v>
      </c>
      <c r="K20" s="82">
        <v>2</v>
      </c>
      <c r="L20" s="82"/>
      <c r="M20" s="82"/>
      <c r="N20" s="82"/>
      <c r="O20" s="82"/>
      <c r="P20" s="82"/>
      <c r="Q20" s="82"/>
      <c r="S20" s="29"/>
    </row>
    <row r="21" spans="1:19" ht="13.5" customHeight="1" thickTop="1" x14ac:dyDescent="0.2">
      <c r="A21" s="82"/>
      <c r="B21" s="78" t="s">
        <v>19</v>
      </c>
      <c r="C21" s="68" t="s">
        <v>20</v>
      </c>
      <c r="D21" s="68" t="s">
        <v>21</v>
      </c>
      <c r="E21" s="68" t="s">
        <v>20</v>
      </c>
      <c r="F21" s="68" t="s">
        <v>21</v>
      </c>
      <c r="G21" s="96"/>
      <c r="H21" s="98"/>
      <c r="I21" s="99"/>
      <c r="J21" s="99"/>
      <c r="K21" s="82"/>
      <c r="L21" s="82"/>
      <c r="M21" s="82"/>
      <c r="N21" s="82"/>
      <c r="O21" s="82"/>
      <c r="P21" s="82"/>
      <c r="Q21" s="82"/>
    </row>
    <row r="22" spans="1:19" ht="18.75" customHeight="1" x14ac:dyDescent="0.2">
      <c r="A22" s="71"/>
      <c r="B22" s="72"/>
      <c r="C22" s="72"/>
      <c r="D22" s="72"/>
      <c r="E22" s="72"/>
      <c r="F22" s="72"/>
      <c r="G22" s="72"/>
      <c r="H22" s="73"/>
      <c r="I22" s="74"/>
      <c r="J22" s="51"/>
      <c r="K22" s="75"/>
      <c r="L22" s="100"/>
      <c r="M22" s="100"/>
      <c r="N22" s="100"/>
      <c r="O22" s="100"/>
      <c r="P22" s="100"/>
      <c r="Q22" s="100"/>
    </row>
    <row r="23" spans="1:19" ht="18.75" customHeight="1" x14ac:dyDescent="0.2">
      <c r="A23" s="6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92"/>
      <c r="M23" s="93"/>
      <c r="N23" s="93"/>
      <c r="O23" s="93"/>
      <c r="P23" s="93"/>
      <c r="Q23" s="94"/>
    </row>
    <row r="24" spans="1:19" ht="18.75" customHeight="1" x14ac:dyDescent="0.2">
      <c r="A24" s="6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92"/>
      <c r="M24" s="93"/>
      <c r="N24" s="93"/>
      <c r="O24" s="93"/>
      <c r="P24" s="93"/>
      <c r="Q24" s="94"/>
    </row>
    <row r="25" spans="1:19" ht="18.75" customHeight="1" x14ac:dyDescent="0.2">
      <c r="A25" s="6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92"/>
      <c r="M25" s="93"/>
      <c r="N25" s="93"/>
      <c r="O25" s="93"/>
      <c r="P25" s="93"/>
      <c r="Q25" s="94"/>
    </row>
    <row r="26" spans="1:19" ht="18.75" customHeight="1" x14ac:dyDescent="0.2">
      <c r="A26" s="6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92"/>
      <c r="M26" s="93"/>
      <c r="N26" s="93"/>
      <c r="O26" s="93"/>
      <c r="P26" s="93"/>
      <c r="Q26" s="94"/>
    </row>
    <row r="27" spans="1:19" ht="18.75" customHeight="1" x14ac:dyDescent="0.2">
      <c r="A27" s="6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92"/>
      <c r="M27" s="93"/>
      <c r="N27" s="93"/>
      <c r="O27" s="93"/>
      <c r="P27" s="93"/>
      <c r="Q27" s="94"/>
    </row>
    <row r="28" spans="1:19" ht="18.75" customHeight="1" x14ac:dyDescent="0.2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92"/>
      <c r="M28" s="93"/>
      <c r="N28" s="93"/>
      <c r="O28" s="93"/>
      <c r="P28" s="93"/>
      <c r="Q28" s="94"/>
    </row>
    <row r="29" spans="1:19" ht="18.75" customHeight="1" x14ac:dyDescent="0.2">
      <c r="A29" s="61"/>
      <c r="B29" s="59"/>
      <c r="C29" s="59"/>
      <c r="D29" s="59"/>
      <c r="E29" s="59"/>
      <c r="F29" s="59"/>
      <c r="G29" s="67"/>
      <c r="H29" s="59"/>
      <c r="I29" s="62"/>
      <c r="J29" s="59"/>
      <c r="K29" s="59"/>
      <c r="L29" s="89"/>
      <c r="M29" s="90"/>
      <c r="N29" s="90"/>
      <c r="O29" s="90"/>
      <c r="P29" s="90"/>
      <c r="Q29" s="91"/>
    </row>
    <row r="30" spans="1:19" ht="18.75" customHeight="1" x14ac:dyDescent="0.2">
      <c r="A30" s="61"/>
      <c r="B30" s="59"/>
      <c r="C30" s="66"/>
      <c r="D30" s="59"/>
      <c r="E30" s="66"/>
      <c r="F30" s="59"/>
      <c r="G30" s="59"/>
      <c r="H30" s="59"/>
      <c r="I30" s="62"/>
      <c r="J30" s="59"/>
      <c r="K30" s="59"/>
      <c r="L30" s="92"/>
      <c r="M30" s="93"/>
      <c r="N30" s="93"/>
      <c r="O30" s="93"/>
      <c r="P30" s="93"/>
      <c r="Q30" s="94"/>
    </row>
    <row r="31" spans="1:19" ht="15" customHeight="1" thickBot="1" x14ac:dyDescent="0.25">
      <c r="A31" s="10"/>
      <c r="B31" s="10"/>
      <c r="C31" s="102" t="s">
        <v>22</v>
      </c>
      <c r="D31" s="102"/>
      <c r="E31" s="102"/>
      <c r="F31" s="102"/>
      <c r="G31" s="69">
        <f>SUM(G22:G30)</f>
        <v>0</v>
      </c>
      <c r="H31" s="12">
        <f>SUM(H22:H30)</f>
        <v>0</v>
      </c>
      <c r="I31" s="12">
        <f>SUM(I22:I30)</f>
        <v>0</v>
      </c>
      <c r="J31" s="30">
        <f>SUM(J22:J30)</f>
        <v>0</v>
      </c>
      <c r="K31" s="65">
        <f>SUM(K22:K30)</f>
        <v>0</v>
      </c>
      <c r="L31" s="103"/>
      <c r="M31" s="104"/>
      <c r="N31" s="104"/>
      <c r="O31" s="104"/>
      <c r="P31" s="104"/>
      <c r="Q31" s="105"/>
    </row>
    <row r="32" spans="1:19" ht="15" customHeight="1" thickTop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3"/>
      <c r="M32" s="13"/>
      <c r="N32" s="13"/>
      <c r="O32" s="13"/>
      <c r="P32" s="13"/>
      <c r="Q32" s="13"/>
    </row>
    <row r="33" spans="1:21" ht="1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2"/>
    </row>
    <row r="34" spans="1:21" ht="15" customHeight="1" x14ac:dyDescent="0.2">
      <c r="A34" s="2"/>
      <c r="B34" s="106"/>
      <c r="C34" s="106"/>
      <c r="D34" s="106"/>
      <c r="E34" s="106"/>
      <c r="F34" s="106"/>
      <c r="G34" s="2"/>
      <c r="H34" s="2"/>
      <c r="I34" s="2"/>
      <c r="J34" s="2"/>
      <c r="K34" s="2"/>
      <c r="L34" s="3"/>
      <c r="M34" s="3"/>
      <c r="N34" s="3"/>
      <c r="O34" s="3"/>
      <c r="P34" s="3"/>
      <c r="Q34" s="2"/>
    </row>
    <row r="35" spans="1:21" ht="15" customHeight="1" x14ac:dyDescent="0.2">
      <c r="A35" s="2"/>
      <c r="B35" s="106"/>
      <c r="C35" s="106"/>
      <c r="D35" s="106"/>
      <c r="E35" s="106"/>
      <c r="F35" s="106"/>
      <c r="G35" s="2"/>
      <c r="H35" s="2"/>
      <c r="I35" s="2"/>
      <c r="J35" s="2"/>
      <c r="K35" s="2"/>
      <c r="L35" s="3"/>
      <c r="M35" s="3"/>
      <c r="N35" s="3"/>
      <c r="O35" s="3"/>
      <c r="P35" s="3" t="s">
        <v>124</v>
      </c>
      <c r="Q35" s="2"/>
    </row>
    <row r="36" spans="1:21" ht="15" customHeight="1" x14ac:dyDescent="0.2">
      <c r="A36" s="2"/>
      <c r="B36" s="2"/>
      <c r="C36" s="2"/>
      <c r="D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2"/>
    </row>
    <row r="37" spans="1:2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2"/>
    </row>
    <row r="38" spans="1:21" ht="15" customHeight="1" x14ac:dyDescent="0.2">
      <c r="A38" s="2"/>
      <c r="B38" s="2"/>
      <c r="C38" s="14">
        <f>G31</f>
        <v>0</v>
      </c>
      <c r="D38" s="101" t="s">
        <v>23</v>
      </c>
      <c r="E38" s="101"/>
      <c r="F38" s="15">
        <v>1.125</v>
      </c>
      <c r="G38" s="2" t="s">
        <v>24</v>
      </c>
      <c r="H38" s="16">
        <f>C38*1.125</f>
        <v>0</v>
      </c>
      <c r="I38" s="2"/>
      <c r="J38" s="2"/>
      <c r="K38" s="2"/>
      <c r="L38" s="3"/>
      <c r="M38" s="3"/>
      <c r="N38" s="3"/>
      <c r="O38" s="3"/>
      <c r="P38" s="3"/>
      <c r="Q38" s="33"/>
    </row>
    <row r="39" spans="1:21" ht="15" customHeight="1" x14ac:dyDescent="0.2">
      <c r="A39" s="2"/>
      <c r="B39" s="2"/>
      <c r="C39" s="14"/>
      <c r="D39" s="2"/>
      <c r="E39" s="2"/>
      <c r="F39" s="14"/>
      <c r="G39" s="2"/>
      <c r="H39" s="17"/>
      <c r="I39" s="2"/>
      <c r="J39" s="2"/>
      <c r="K39" s="2"/>
      <c r="L39" s="3"/>
      <c r="M39" s="3"/>
      <c r="N39" s="3"/>
      <c r="O39" s="3"/>
      <c r="P39" s="3"/>
      <c r="Q39" s="3"/>
      <c r="U39" s="34"/>
    </row>
    <row r="40" spans="1:21" ht="15" customHeight="1" x14ac:dyDescent="0.2">
      <c r="A40" s="2"/>
      <c r="B40" s="2"/>
      <c r="C40" s="14">
        <f>H31</f>
        <v>0</v>
      </c>
      <c r="D40" s="101" t="s">
        <v>23</v>
      </c>
      <c r="E40" s="101"/>
      <c r="F40" s="15">
        <v>1.25</v>
      </c>
      <c r="G40" s="2" t="s">
        <v>24</v>
      </c>
      <c r="H40" s="16">
        <f>C40*1.25</f>
        <v>0</v>
      </c>
      <c r="I40" s="2"/>
      <c r="J40" s="2"/>
      <c r="K40" s="2"/>
      <c r="L40" s="3"/>
      <c r="M40" s="3"/>
      <c r="N40" s="3"/>
      <c r="O40" s="3"/>
      <c r="P40" s="3"/>
      <c r="Q40" s="3"/>
      <c r="U40" s="34"/>
    </row>
    <row r="41" spans="1:21" ht="15" customHeight="1" x14ac:dyDescent="0.2">
      <c r="A41" s="2"/>
      <c r="B41" s="2"/>
      <c r="C41" s="14"/>
      <c r="D41" s="2"/>
      <c r="E41" s="2"/>
      <c r="F41" s="14"/>
      <c r="G41" s="2"/>
      <c r="H41" s="17"/>
      <c r="I41" s="2"/>
      <c r="J41" s="2"/>
      <c r="K41" s="2"/>
      <c r="L41" s="3"/>
      <c r="M41" s="3"/>
      <c r="N41" s="3"/>
      <c r="O41" s="3"/>
      <c r="P41" s="3"/>
      <c r="Q41" s="3"/>
    </row>
    <row r="42" spans="1:21" ht="15" customHeight="1" x14ac:dyDescent="0.2">
      <c r="A42" s="2"/>
      <c r="B42" s="2"/>
      <c r="C42" s="14">
        <f>I31</f>
        <v>0</v>
      </c>
      <c r="D42" s="101" t="s">
        <v>23</v>
      </c>
      <c r="E42" s="101"/>
      <c r="F42" s="15">
        <v>1.5</v>
      </c>
      <c r="G42" s="2" t="s">
        <v>24</v>
      </c>
      <c r="H42" s="16">
        <v>0</v>
      </c>
      <c r="I42" s="2"/>
      <c r="J42" s="2"/>
      <c r="K42" s="2"/>
      <c r="L42" s="3"/>
      <c r="M42" s="3"/>
      <c r="N42" s="3"/>
      <c r="O42" s="3"/>
      <c r="P42" s="3"/>
      <c r="Q42" s="3"/>
    </row>
    <row r="43" spans="1:21" ht="15" customHeight="1" x14ac:dyDescent="0.2">
      <c r="A43" s="2"/>
      <c r="B43" s="2"/>
      <c r="C43" s="14"/>
      <c r="D43" s="2"/>
      <c r="E43" s="2"/>
      <c r="F43" s="14"/>
      <c r="G43" s="2"/>
      <c r="H43" s="17"/>
      <c r="I43" s="2"/>
      <c r="J43" s="2"/>
      <c r="K43" s="2"/>
      <c r="L43" s="3"/>
      <c r="M43" s="3"/>
      <c r="N43" s="3"/>
      <c r="O43" s="3"/>
      <c r="P43" s="3"/>
      <c r="Q43" s="3"/>
    </row>
    <row r="44" spans="1:21" ht="15" customHeight="1" x14ac:dyDescent="0.2">
      <c r="A44" s="2"/>
      <c r="B44" s="2"/>
      <c r="C44" s="14">
        <f>J31</f>
        <v>0</v>
      </c>
      <c r="D44" s="101" t="s">
        <v>23</v>
      </c>
      <c r="E44" s="101"/>
      <c r="F44" s="15">
        <v>1.75</v>
      </c>
      <c r="G44" s="2" t="s">
        <v>24</v>
      </c>
      <c r="H44" s="16">
        <f>C44*1.75</f>
        <v>0</v>
      </c>
      <c r="I44" s="2"/>
      <c r="J44" s="2"/>
      <c r="K44" s="2"/>
      <c r="L44" s="3"/>
      <c r="M44" s="3"/>
      <c r="N44" s="3"/>
      <c r="O44" s="3"/>
      <c r="P44" s="3"/>
      <c r="Q44" s="3"/>
    </row>
    <row r="45" spans="1:21" ht="15" customHeight="1" x14ac:dyDescent="0.2">
      <c r="C45" s="14"/>
      <c r="D45" s="2"/>
      <c r="E45" s="2"/>
      <c r="F45" s="14"/>
      <c r="G45" s="2"/>
      <c r="H45" s="17"/>
      <c r="I45" s="2"/>
      <c r="J45" s="2"/>
      <c r="K45" s="2"/>
      <c r="L45" s="3"/>
      <c r="M45" s="3"/>
      <c r="N45" s="3"/>
      <c r="O45" s="3"/>
      <c r="P45" s="3"/>
      <c r="Q45" s="3"/>
    </row>
    <row r="46" spans="1:21" ht="15" customHeight="1" x14ac:dyDescent="0.2">
      <c r="A46" s="2"/>
      <c r="B46" s="2"/>
      <c r="C46" s="14">
        <f>K31</f>
        <v>0</v>
      </c>
      <c r="D46" s="101" t="s">
        <v>23</v>
      </c>
      <c r="E46" s="101"/>
      <c r="F46" s="14">
        <v>2</v>
      </c>
      <c r="G46" s="2" t="s">
        <v>24</v>
      </c>
      <c r="H46" s="16">
        <f>C46*2</f>
        <v>0</v>
      </c>
      <c r="I46" s="2"/>
      <c r="J46" s="2"/>
      <c r="K46" s="2"/>
      <c r="L46" s="3"/>
      <c r="M46" s="3"/>
      <c r="N46" s="3"/>
      <c r="O46" s="3"/>
      <c r="P46" s="3"/>
      <c r="Q46" s="3"/>
    </row>
    <row r="47" spans="1:21" ht="15" customHeight="1" x14ac:dyDescent="0.2">
      <c r="A47" s="2"/>
      <c r="B47" s="2"/>
      <c r="C47" s="2"/>
      <c r="D47" s="2"/>
      <c r="E47" s="2"/>
      <c r="F47" s="2"/>
      <c r="G47" s="2"/>
      <c r="H47" s="14"/>
      <c r="I47" s="2"/>
      <c r="J47" s="2"/>
      <c r="K47" s="2"/>
      <c r="L47" s="3"/>
      <c r="M47" s="3"/>
      <c r="N47" s="3"/>
      <c r="O47" s="3"/>
      <c r="P47" s="3"/>
      <c r="Q47" s="3"/>
      <c r="U47" s="19"/>
    </row>
    <row r="48" spans="1:21" ht="15" customHeight="1" thickBot="1" x14ac:dyDescent="0.25">
      <c r="A48" s="2"/>
      <c r="B48" s="2"/>
      <c r="C48" s="2"/>
      <c r="D48" s="2"/>
      <c r="E48" s="2"/>
      <c r="F48" s="2"/>
      <c r="G48" s="2"/>
      <c r="H48" s="16">
        <f>SUM(H38:H46)</f>
        <v>0</v>
      </c>
      <c r="I48" s="2" t="s">
        <v>25</v>
      </c>
      <c r="J48" s="14">
        <f>P15</f>
        <v>0</v>
      </c>
      <c r="K48" s="2" t="s">
        <v>24</v>
      </c>
      <c r="L48" s="3" t="s">
        <v>6</v>
      </c>
      <c r="M48" s="107">
        <f>H48*J48+RJ6132</f>
        <v>0</v>
      </c>
      <c r="N48" s="107"/>
      <c r="O48" s="3"/>
      <c r="P48" s="3"/>
      <c r="Q48" s="3"/>
    </row>
    <row r="49" spans="1:23" ht="15" customHeight="1" thickTop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3"/>
      <c r="N49" s="3"/>
      <c r="O49" s="3"/>
      <c r="P49" s="3"/>
      <c r="Q49" s="3"/>
    </row>
    <row r="50" spans="1:23" ht="15" customHeight="1" x14ac:dyDescent="0.2">
      <c r="A50" s="101" t="s">
        <v>26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</row>
    <row r="51" spans="1:2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2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V52" s="50"/>
    </row>
    <row r="53" spans="1:23" ht="15" customHeight="1" x14ac:dyDescent="0.2">
      <c r="A53" s="108" t="s">
        <v>1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</row>
    <row r="54" spans="1:23" ht="15" customHeight="1" x14ac:dyDescent="0.2">
      <c r="A54" s="101" t="s">
        <v>143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</row>
    <row r="55" spans="1:23" ht="15" customHeight="1" x14ac:dyDescent="0.2">
      <c r="A55" s="101" t="s">
        <v>0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</row>
    <row r="56" spans="1:23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W56" s="19"/>
    </row>
    <row r="57" spans="1:23" ht="15" customHeight="1" x14ac:dyDescent="0.2">
      <c r="A57" s="101" t="s">
        <v>29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</row>
    <row r="58" spans="1:2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3"/>
      <c r="N58" s="3"/>
      <c r="O58" s="3"/>
      <c r="P58" s="3"/>
      <c r="Q58" s="3"/>
    </row>
    <row r="59" spans="1:2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3"/>
      <c r="N59" s="3"/>
      <c r="O59" s="3"/>
      <c r="P59" s="3"/>
      <c r="Q59" s="3"/>
    </row>
    <row r="60" spans="1:2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"/>
      <c r="M60" s="3"/>
      <c r="N60" s="3"/>
      <c r="O60" s="3"/>
      <c r="P60" s="3"/>
      <c r="Q60" s="3"/>
    </row>
    <row r="61" spans="1:23" ht="15" customHeight="1" x14ac:dyDescent="0.2">
      <c r="A61" s="109" t="s">
        <v>28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</row>
    <row r="62" spans="1:23" ht="15" customHeight="1" x14ac:dyDescent="0.2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S62" s="26"/>
    </row>
    <row r="63" spans="1:2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"/>
      <c r="M63" s="3"/>
      <c r="N63" s="3"/>
      <c r="O63" s="3"/>
      <c r="P63" s="3"/>
      <c r="Q63" s="3"/>
    </row>
    <row r="64" spans="1:2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3"/>
      <c r="M64" s="3"/>
      <c r="N64" s="3"/>
      <c r="O64" s="3"/>
      <c r="P64" s="3"/>
      <c r="Q64" s="3"/>
    </row>
    <row r="65" spans="1:1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3"/>
      <c r="M65" s="3"/>
      <c r="N65" s="3"/>
      <c r="O65" s="3"/>
      <c r="P65" s="3"/>
      <c r="Q65" s="3"/>
    </row>
    <row r="66" spans="1:17" ht="15" customHeight="1" x14ac:dyDescent="0.2">
      <c r="A66" s="110" t="s">
        <v>27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</row>
    <row r="67" spans="1:1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3"/>
      <c r="N67" s="3"/>
      <c r="O67" s="3"/>
      <c r="P67" s="3"/>
      <c r="Q67" s="3"/>
    </row>
    <row r="68" spans="1:1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3"/>
      <c r="N68" s="3"/>
      <c r="O68" s="3"/>
      <c r="P68" s="3"/>
      <c r="Q68" s="3"/>
    </row>
    <row r="69" spans="1:1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3"/>
      <c r="M69" s="3"/>
      <c r="N69" s="3"/>
      <c r="O69" s="3"/>
      <c r="P69" s="3"/>
      <c r="Q69" s="3"/>
    </row>
    <row r="70" spans="1:17" ht="15" customHeight="1" x14ac:dyDescent="0.2">
      <c r="A70" s="101"/>
      <c r="B70" s="101"/>
      <c r="C70" s="101"/>
      <c r="D70" s="101"/>
      <c r="E70" s="101"/>
      <c r="F70" s="106"/>
      <c r="G70" s="106"/>
      <c r="H70" s="106"/>
      <c r="I70" s="106"/>
      <c r="J70" s="106"/>
      <c r="K70" s="106"/>
      <c r="L70" s="106"/>
      <c r="M70" s="3"/>
      <c r="N70" s="3"/>
      <c r="O70" s="3"/>
      <c r="P70" s="3"/>
      <c r="Q70" s="3"/>
    </row>
    <row r="71" spans="1:17" ht="15" customHeight="1" x14ac:dyDescent="0.2">
      <c r="A71" s="111" t="s">
        <v>144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</row>
    <row r="72" spans="1:17" ht="15" customHeight="1" x14ac:dyDescent="0.2">
      <c r="A72" s="112" t="s">
        <v>0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</row>
    <row r="73" spans="1:17" ht="15" customHeight="1" x14ac:dyDescent="0.2">
      <c r="A73" s="101"/>
      <c r="B73" s="101"/>
      <c r="C73" s="101"/>
      <c r="D73" s="101"/>
      <c r="E73" s="101"/>
      <c r="F73" s="2"/>
      <c r="G73" s="2"/>
      <c r="H73" s="2"/>
      <c r="I73" s="2"/>
      <c r="J73" s="2"/>
      <c r="K73" s="2"/>
      <c r="L73" s="2"/>
      <c r="M73" s="3"/>
      <c r="N73" s="4"/>
      <c r="O73" s="4"/>
      <c r="P73" s="4"/>
      <c r="Q73" s="4"/>
    </row>
    <row r="74" spans="1:17" ht="15" customHeight="1" x14ac:dyDescent="0.2">
      <c r="A74" s="2"/>
      <c r="B74" s="2"/>
      <c r="C74" s="2"/>
      <c r="D74" s="2"/>
      <c r="E74" s="2" t="s">
        <v>29</v>
      </c>
      <c r="F74" s="2"/>
      <c r="G74" s="2"/>
      <c r="H74" s="5"/>
      <c r="I74" s="5"/>
      <c r="J74" s="5"/>
      <c r="K74" s="5"/>
      <c r="L74" s="5"/>
      <c r="M74" s="5"/>
      <c r="N74" s="4"/>
      <c r="O74" s="4"/>
      <c r="P74" s="4"/>
      <c r="Q74" s="4"/>
    </row>
    <row r="75" spans="1:17" ht="15" customHeight="1" x14ac:dyDescent="0.2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2"/>
      <c r="N75" s="4"/>
      <c r="O75" s="4"/>
      <c r="P75" s="4"/>
      <c r="Q75" s="4"/>
    </row>
    <row r="76" spans="1:17" ht="15" customHeight="1" x14ac:dyDescent="0.2">
      <c r="A76" s="2"/>
      <c r="B76" s="2"/>
      <c r="C76" s="2"/>
      <c r="D76" s="2"/>
      <c r="E76" s="2"/>
      <c r="F76" s="3"/>
      <c r="G76" s="3"/>
      <c r="H76" s="3"/>
      <c r="I76" s="3"/>
      <c r="J76" s="3"/>
      <c r="K76" s="2"/>
      <c r="L76" s="3"/>
      <c r="M76" s="3"/>
      <c r="N76" s="3"/>
      <c r="O76" s="3"/>
      <c r="P76" s="3"/>
      <c r="Q76" s="3"/>
    </row>
    <row r="77" spans="1:17" ht="15" customHeight="1" x14ac:dyDescent="0.2">
      <c r="A77" s="2"/>
      <c r="B77" s="2"/>
      <c r="C77" s="2"/>
      <c r="D77" s="2"/>
      <c r="E77" s="2"/>
      <c r="F77" s="3"/>
      <c r="G77" s="3"/>
      <c r="H77" s="3"/>
      <c r="I77" s="3"/>
      <c r="J77" s="3"/>
      <c r="K77" s="2"/>
      <c r="L77" s="3"/>
      <c r="M77" s="3"/>
      <c r="N77" s="3"/>
      <c r="O77" s="3"/>
      <c r="P77" s="3"/>
      <c r="Q77" s="3"/>
    </row>
    <row r="78" spans="1:17" ht="15" customHeight="1" x14ac:dyDescent="0.2">
      <c r="A78" s="2"/>
      <c r="B78" s="2"/>
      <c r="C78" s="2"/>
      <c r="D78" s="2"/>
      <c r="E78" s="2"/>
      <c r="F78" s="3"/>
      <c r="G78" s="3"/>
      <c r="H78" s="3"/>
      <c r="I78" s="3"/>
      <c r="J78" s="3"/>
      <c r="K78" s="2"/>
      <c r="L78" s="3"/>
      <c r="M78" s="3"/>
      <c r="N78" s="3"/>
      <c r="O78" s="3"/>
      <c r="P78" s="3"/>
      <c r="Q78" s="3"/>
    </row>
    <row r="79" spans="1:17" ht="15" customHeight="1" x14ac:dyDescent="0.2">
      <c r="A79" s="2"/>
      <c r="B79" s="2"/>
      <c r="C79" s="2"/>
      <c r="D79" s="2"/>
      <c r="E79" s="2"/>
      <c r="F79" s="3"/>
      <c r="G79" s="3"/>
      <c r="H79" s="3"/>
      <c r="I79" s="3"/>
      <c r="J79" s="3"/>
      <c r="K79" s="2"/>
      <c r="L79" s="3"/>
      <c r="M79" s="3"/>
      <c r="N79" s="3"/>
      <c r="O79" s="3"/>
      <c r="P79" s="3"/>
      <c r="Q79" s="3"/>
    </row>
    <row r="80" spans="1:17" ht="15" customHeight="1" x14ac:dyDescent="0.2">
      <c r="A80" s="2"/>
      <c r="B80" s="2"/>
      <c r="C80" s="2"/>
      <c r="D80" s="2"/>
      <c r="E80" s="2"/>
      <c r="F80" s="3"/>
      <c r="G80" s="3"/>
      <c r="H80" s="3"/>
      <c r="I80" s="3"/>
      <c r="J80" s="3"/>
      <c r="K80" s="2"/>
      <c r="L80" s="3"/>
      <c r="M80" s="3"/>
      <c r="N80" s="3"/>
      <c r="O80" s="3"/>
      <c r="P80" s="3"/>
      <c r="Q80" s="3"/>
    </row>
    <row r="81" spans="1:17" ht="15" customHeight="1" x14ac:dyDescent="0.2">
      <c r="A81" s="2"/>
      <c r="B81" s="2"/>
      <c r="C81" s="2"/>
      <c r="D81" s="2"/>
      <c r="E81" s="2"/>
      <c r="F81" s="3"/>
      <c r="G81" s="3"/>
      <c r="H81" s="3"/>
      <c r="I81" s="3"/>
      <c r="J81" s="3"/>
      <c r="K81" s="2"/>
      <c r="L81" s="3"/>
      <c r="M81" s="3"/>
      <c r="N81" s="3"/>
      <c r="O81" s="3"/>
      <c r="P81" s="3"/>
      <c r="Q81" s="3"/>
    </row>
    <row r="82" spans="1:17" ht="15" customHeight="1" x14ac:dyDescent="0.2">
      <c r="A82" s="2"/>
      <c r="B82" s="2"/>
      <c r="C82" s="2"/>
      <c r="D82" s="2"/>
      <c r="E82" s="2"/>
      <c r="F82" s="3"/>
      <c r="G82" s="3"/>
      <c r="H82" s="3"/>
      <c r="I82" s="3"/>
      <c r="J82" s="3"/>
      <c r="K82" s="2"/>
      <c r="L82" s="3"/>
      <c r="M82" s="3"/>
      <c r="N82" s="3"/>
      <c r="O82" s="3"/>
      <c r="P82" s="3"/>
      <c r="Q82" s="3"/>
    </row>
    <row r="83" spans="1:17" ht="15" customHeight="1" x14ac:dyDescent="0.2">
      <c r="A83" s="2"/>
      <c r="B83" s="2"/>
      <c r="C83" s="2"/>
      <c r="D83" s="2"/>
      <c r="E83" s="2"/>
      <c r="F83" s="3"/>
      <c r="G83" s="3"/>
      <c r="H83" s="3"/>
      <c r="I83" s="3"/>
      <c r="J83" s="3"/>
      <c r="K83" s="2"/>
      <c r="L83" s="3"/>
      <c r="M83" s="3"/>
      <c r="N83" s="3"/>
      <c r="O83" s="3"/>
      <c r="P83" s="3"/>
      <c r="Q83" s="3"/>
    </row>
    <row r="84" spans="1:1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3"/>
      <c r="M84" s="3"/>
      <c r="N84" s="3"/>
      <c r="O84" s="3"/>
      <c r="P84" s="3"/>
      <c r="Q84" s="3"/>
    </row>
    <row r="85" spans="1:1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3"/>
      <c r="M85" s="3"/>
      <c r="N85" s="3"/>
      <c r="O85" s="3"/>
      <c r="P85" s="3"/>
      <c r="Q85" s="3"/>
    </row>
    <row r="86" spans="1:1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3"/>
      <c r="M86" s="3"/>
      <c r="N86" s="3"/>
      <c r="O86" s="3"/>
      <c r="P86" s="3"/>
      <c r="Q86" s="3"/>
    </row>
    <row r="87" spans="1:17" ht="15" customHeight="1" x14ac:dyDescent="0.2"/>
    <row r="88" spans="1:17" ht="15" customHeight="1" x14ac:dyDescent="0.2"/>
    <row r="89" spans="1:17" ht="15" customHeight="1" x14ac:dyDescent="0.2"/>
    <row r="90" spans="1:17" ht="15" customHeight="1" x14ac:dyDescent="0.2"/>
    <row r="91" spans="1:17" ht="15" customHeight="1" x14ac:dyDescent="0.2"/>
    <row r="92" spans="1:17" ht="15" customHeight="1" x14ac:dyDescent="0.2"/>
    <row r="93" spans="1:17" ht="15" customHeight="1" x14ac:dyDescent="0.2"/>
    <row r="94" spans="1:17" ht="6.75" customHeight="1" x14ac:dyDescent="0.2"/>
    <row r="95" spans="1:17" ht="6.75" customHeight="1" x14ac:dyDescent="0.2"/>
    <row r="96" spans="1:17" ht="15" customHeight="1" x14ac:dyDescent="0.2"/>
    <row r="97" ht="1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5" customHeight="1" x14ac:dyDescent="0.2"/>
    <row r="103" ht="9.75" customHeight="1" x14ac:dyDescent="0.2"/>
    <row r="104" ht="15" customHeight="1" x14ac:dyDescent="0.2"/>
    <row r="105" ht="9.75" customHeight="1" x14ac:dyDescent="0.2"/>
    <row r="106" ht="34.5" customHeight="1" x14ac:dyDescent="0.2"/>
    <row r="107" ht="34.5" customHeight="1" x14ac:dyDescent="0.2"/>
    <row r="108" ht="34.5" customHeight="1" x14ac:dyDescent="0.2"/>
    <row r="109" ht="34.5" customHeight="1" x14ac:dyDescent="0.2"/>
    <row r="110" ht="34.5" customHeight="1" x14ac:dyDescent="0.2"/>
    <row r="111" ht="34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</sheetData>
  <sheetProtection selectLockedCells="1" selectUnlockedCells="1"/>
  <mergeCells count="47">
    <mergeCell ref="A71:Q71"/>
    <mergeCell ref="A72:Q72"/>
    <mergeCell ref="A73:E73"/>
    <mergeCell ref="A75:E75"/>
    <mergeCell ref="F75:L75"/>
    <mergeCell ref="A55:Q55"/>
    <mergeCell ref="A57:Q57"/>
    <mergeCell ref="A61:Q62"/>
    <mergeCell ref="A66:Q66"/>
    <mergeCell ref="A70:E70"/>
    <mergeCell ref="F70:L70"/>
    <mergeCell ref="A54:Q54"/>
    <mergeCell ref="C31:F31"/>
    <mergeCell ref="L31:Q31"/>
    <mergeCell ref="B34:F35"/>
    <mergeCell ref="D38:E38"/>
    <mergeCell ref="D40:E40"/>
    <mergeCell ref="D42:E42"/>
    <mergeCell ref="D44:E44"/>
    <mergeCell ref="D46:E46"/>
    <mergeCell ref="M48:N48"/>
    <mergeCell ref="A50:Q50"/>
    <mergeCell ref="A53:Q53"/>
    <mergeCell ref="L29:Q29"/>
    <mergeCell ref="L30:Q30"/>
    <mergeCell ref="G20:G21"/>
    <mergeCell ref="H20:H21"/>
    <mergeCell ref="I20:I21"/>
    <mergeCell ref="J20:J21"/>
    <mergeCell ref="K20:K21"/>
    <mergeCell ref="L22:Q22"/>
    <mergeCell ref="L23:Q23"/>
    <mergeCell ref="L24:Q24"/>
    <mergeCell ref="L25:Q25"/>
    <mergeCell ref="L26:Q26"/>
    <mergeCell ref="L27:Q27"/>
    <mergeCell ref="L28:Q28"/>
    <mergeCell ref="A8:Q8"/>
    <mergeCell ref="A9:Q9"/>
    <mergeCell ref="A16:Q16"/>
    <mergeCell ref="A18:A21"/>
    <mergeCell ref="C18:D19"/>
    <mergeCell ref="E18:F19"/>
    <mergeCell ref="G18:K19"/>
    <mergeCell ref="L18:Q21"/>
    <mergeCell ref="C20:D20"/>
    <mergeCell ref="E20:F20"/>
  </mergeCells>
  <printOptions horizontalCentered="1" verticalCentered="1"/>
  <pageMargins left="3.937007874015748E-2" right="3.937007874015748E-2" top="0.15748031496062992" bottom="0.15748031496062992" header="0.19685039370078741" footer="0.11811023622047245"/>
  <pageSetup paperSize="9" scale="70" firstPageNumber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8761-2C5C-4CA2-89B4-036947647C5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JULAI</vt:lpstr>
      <vt:lpstr>OGOS</vt:lpstr>
      <vt:lpstr>SEPT</vt:lpstr>
      <vt:lpstr>OKT</vt:lpstr>
      <vt:lpstr>NOV 24</vt:lpstr>
      <vt:lpstr>NOV</vt:lpstr>
      <vt:lpstr>DIS</vt:lpstr>
      <vt:lpstr>OT</vt:lpstr>
      <vt:lpstr>Sheet1</vt:lpstr>
      <vt:lpstr>DIS!Print_Area</vt:lpstr>
      <vt:lpstr>JULAI!Print_Area</vt:lpstr>
      <vt:lpstr>NOV!Print_Area</vt:lpstr>
      <vt:lpstr>'NOV 24'!Print_Area</vt:lpstr>
      <vt:lpstr>OGOS!Print_Area</vt:lpstr>
      <vt:lpstr>OKT!Print_Area</vt:lpstr>
      <vt:lpstr>OT!Print_Area</vt:lpstr>
      <vt:lpstr>SEPT!Print_Area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hafsah samsudin</cp:lastModifiedBy>
  <cp:lastPrinted>2026-04-28T08:33:39Z</cp:lastPrinted>
  <dcterms:created xsi:type="dcterms:W3CDTF">2013-05-03T07:21:20Z</dcterms:created>
  <dcterms:modified xsi:type="dcterms:W3CDTF">2026-05-21T08:01:20Z</dcterms:modified>
</cp:coreProperties>
</file>